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PDATA2\KANTOLARI\DATA\cumulus\tilastot\vakuutus\Vahinkovakuutus\Ulkomaiset vahinkovak\"/>
    </mc:Choice>
  </mc:AlternateContent>
  <bookViews>
    <workbookView xWindow="0" yWindow="0" windowWidth="22155" windowHeight="14565"/>
  </bookViews>
  <sheets>
    <sheet name="Vahinko" sheetId="1" r:id="rId1"/>
    <sheet name="Skade" sheetId="2" r:id="rId2"/>
    <sheet name="non-life" sheetId="3" r:id="rId3"/>
  </sheets>
  <calcPr calcId="152511"/>
</workbook>
</file>

<file path=xl/calcChain.xml><?xml version="1.0" encoding="utf-8"?>
<calcChain xmlns="http://schemas.openxmlformats.org/spreadsheetml/2006/main">
  <c r="C10" i="3" l="1"/>
  <c r="D10" i="3"/>
  <c r="D39" i="3" s="1"/>
  <c r="E10" i="3"/>
  <c r="C11" i="3"/>
  <c r="E11" i="3"/>
  <c r="E39" i="3" s="1"/>
  <c r="C13" i="3"/>
  <c r="D13" i="3"/>
  <c r="E13" i="3"/>
  <c r="C14" i="3"/>
  <c r="D14" i="3"/>
  <c r="E14" i="3"/>
  <c r="C15" i="3"/>
  <c r="E15" i="3"/>
  <c r="C21" i="3"/>
  <c r="D21" i="3"/>
  <c r="E21" i="3"/>
  <c r="C22" i="3"/>
  <c r="C25" i="3"/>
  <c r="D25" i="3"/>
  <c r="E25" i="3"/>
  <c r="C26" i="3"/>
  <c r="D26" i="3"/>
  <c r="E26" i="3"/>
  <c r="C30" i="3"/>
  <c r="D30" i="3"/>
  <c r="E30" i="3"/>
  <c r="C37" i="3"/>
  <c r="D37" i="3"/>
  <c r="E37" i="3"/>
  <c r="C39" i="3"/>
  <c r="G39" i="3"/>
  <c r="H39" i="3"/>
  <c r="I39" i="3"/>
  <c r="K39" i="3"/>
  <c r="L39" i="3"/>
  <c r="M39" i="3"/>
  <c r="C10" i="2"/>
  <c r="D10" i="2"/>
  <c r="E10" i="2"/>
  <c r="C11" i="2"/>
  <c r="C39" i="2" s="1"/>
  <c r="E11" i="2"/>
  <c r="C13" i="2"/>
  <c r="D13" i="2"/>
  <c r="E13" i="2"/>
  <c r="C14" i="2"/>
  <c r="D14" i="2"/>
  <c r="E14" i="2"/>
  <c r="C15" i="2"/>
  <c r="E15" i="2"/>
  <c r="C21" i="2"/>
  <c r="D21" i="2"/>
  <c r="E21" i="2"/>
  <c r="C22" i="2"/>
  <c r="C25" i="2"/>
  <c r="D25" i="2"/>
  <c r="E25" i="2"/>
  <c r="C26" i="2"/>
  <c r="D26" i="2"/>
  <c r="E26" i="2"/>
  <c r="C30" i="2"/>
  <c r="D30" i="2"/>
  <c r="E30" i="2"/>
  <c r="C37" i="2"/>
  <c r="D37" i="2"/>
  <c r="D39" i="2" s="1"/>
  <c r="E37" i="2"/>
  <c r="E39" i="2"/>
  <c r="G39" i="2"/>
  <c r="H39" i="2"/>
  <c r="I39" i="2"/>
  <c r="K39" i="2"/>
  <c r="L39" i="2"/>
  <c r="M39" i="2"/>
  <c r="E37" i="1" l="1"/>
  <c r="D37" i="1"/>
  <c r="C37" i="1"/>
  <c r="E30" i="1"/>
  <c r="D30" i="1"/>
  <c r="C30" i="1"/>
  <c r="E26" i="1"/>
  <c r="D26" i="1"/>
  <c r="C26" i="1"/>
  <c r="E25" i="1"/>
  <c r="D25" i="1"/>
  <c r="C25" i="1"/>
  <c r="C22" i="1"/>
  <c r="E21" i="1"/>
  <c r="D21" i="1"/>
  <c r="C21" i="1"/>
  <c r="E15" i="1"/>
  <c r="C15" i="1"/>
  <c r="E14" i="1"/>
  <c r="D14" i="1"/>
  <c r="C14" i="1"/>
  <c r="E13" i="1"/>
  <c r="D13" i="1"/>
  <c r="C13" i="1"/>
  <c r="E11" i="1"/>
  <c r="C11" i="1"/>
  <c r="I39" i="1"/>
  <c r="H39" i="1"/>
  <c r="G39" i="1"/>
  <c r="E10" i="1"/>
  <c r="E39" i="1" s="1"/>
  <c r="D10" i="1"/>
  <c r="D39" i="1" s="1"/>
  <c r="C10" i="1"/>
  <c r="C39" i="1" s="1"/>
  <c r="K39" i="1"/>
  <c r="M39" i="1"/>
  <c r="L39" i="1"/>
</calcChain>
</file>

<file path=xl/sharedStrings.xml><?xml version="1.0" encoding="utf-8"?>
<sst xmlns="http://schemas.openxmlformats.org/spreadsheetml/2006/main" count="166" uniqueCount="107">
  <si>
    <t>Yhteensä</t>
  </si>
  <si>
    <t>Sijoittautumisoikeuden perusteella</t>
  </si>
  <si>
    <t>Palvelujen vapaan tarjonnan perusteella</t>
  </si>
  <si>
    <t>Maksetut</t>
  </si>
  <si>
    <t>korvaukset</t>
  </si>
  <si>
    <t xml:space="preserve">    Tuhat  € </t>
  </si>
  <si>
    <t>Belgia</t>
  </si>
  <si>
    <t>Espanja</t>
  </si>
  <si>
    <t>Hollanti</t>
  </si>
  <si>
    <t>Irlanti</t>
  </si>
  <si>
    <t>Iso-Britannia</t>
  </si>
  <si>
    <t>Italia</t>
  </si>
  <si>
    <t>Itävalta</t>
  </si>
  <si>
    <t>Kreikka</t>
  </si>
  <si>
    <t>Kypros</t>
  </si>
  <si>
    <t>Latvia</t>
  </si>
  <si>
    <t>Liettua</t>
  </si>
  <si>
    <t>Luxemburg</t>
  </si>
  <si>
    <t>Malta</t>
  </si>
  <si>
    <t>Portugali</t>
  </si>
  <si>
    <t>Puola</t>
  </si>
  <si>
    <t>Ranska</t>
  </si>
  <si>
    <t>Ruotsi</t>
  </si>
  <si>
    <t>Saksa</t>
  </si>
  <si>
    <t>Slovakia</t>
  </si>
  <si>
    <t>Slovenia</t>
  </si>
  <si>
    <t>Tanska</t>
  </si>
  <si>
    <t>Tshekki</t>
  </si>
  <si>
    <t>Unkari</t>
  </si>
  <si>
    <t>Viro</t>
  </si>
  <si>
    <t>Muut ETA-maat</t>
  </si>
  <si>
    <t>Islanti</t>
  </si>
  <si>
    <t>Liechtenstein</t>
  </si>
  <si>
    <t>Norja</t>
  </si>
  <si>
    <t>Palkkiot</t>
  </si>
  <si>
    <t>EU- maat</t>
  </si>
  <si>
    <t>Kokonais-</t>
  </si>
  <si>
    <t>vakuutus-</t>
  </si>
  <si>
    <t>maksutulo</t>
  </si>
  <si>
    <r>
      <t>ULKOMAISTEN ETA-VAKUUTUSYHTIÖIDEN TOIMINTA SUOMESSA  VUONNA 2007 -</t>
    </r>
    <r>
      <rPr>
        <b/>
        <sz val="12"/>
        <color indexed="60"/>
        <rFont val="Arial"/>
        <family val="2"/>
      </rPr>
      <t xml:space="preserve"> </t>
    </r>
    <r>
      <rPr>
        <b/>
        <sz val="12"/>
        <color indexed="60"/>
        <rFont val="Arial"/>
        <family val="2"/>
      </rPr>
      <t xml:space="preserve">Vahinkovakuutus </t>
    </r>
  </si>
  <si>
    <t>Totalt</t>
  </si>
  <si>
    <t>Norge</t>
  </si>
  <si>
    <t>Liechtenstain</t>
  </si>
  <si>
    <t>Island</t>
  </si>
  <si>
    <t>Övriga EES-stater</t>
  </si>
  <si>
    <t>Estland</t>
  </si>
  <si>
    <t>Ungern</t>
  </si>
  <si>
    <t>Tjeckien</t>
  </si>
  <si>
    <t>Danmark</t>
  </si>
  <si>
    <t>Slovenien</t>
  </si>
  <si>
    <t>Slovakien</t>
  </si>
  <si>
    <t>Tyskland</t>
  </si>
  <si>
    <t>Sverige</t>
  </si>
  <si>
    <t>Frankrike</t>
  </si>
  <si>
    <t>Polen</t>
  </si>
  <si>
    <t>Portugal</t>
  </si>
  <si>
    <t>Litauen</t>
  </si>
  <si>
    <t>Lettland</t>
  </si>
  <si>
    <t>Cypern</t>
  </si>
  <si>
    <t>Grekland</t>
  </si>
  <si>
    <t xml:space="preserve">Österrike </t>
  </si>
  <si>
    <t>Italien</t>
  </si>
  <si>
    <t>England</t>
  </si>
  <si>
    <t xml:space="preserve">Irland </t>
  </si>
  <si>
    <t>Holland</t>
  </si>
  <si>
    <t>Spanien</t>
  </si>
  <si>
    <t>Belgien</t>
  </si>
  <si>
    <t>Övriga Eu- länder</t>
  </si>
  <si>
    <t>provisioner</t>
  </si>
  <si>
    <t xml:space="preserve"> - erhållna</t>
  </si>
  <si>
    <t>ersättningar</t>
  </si>
  <si>
    <t>inkomst</t>
  </si>
  <si>
    <t>Utbetalda</t>
  </si>
  <si>
    <t>Premie-</t>
  </si>
  <si>
    <t>Med stöd av fritt utbud av tjänster</t>
  </si>
  <si>
    <t>Med stöd av etableringsrätten</t>
  </si>
  <si>
    <r>
      <t>De utländska försäkringsbolagens verksamhet i Finland 2007;  s</t>
    </r>
    <r>
      <rPr>
        <b/>
        <sz val="12"/>
        <color indexed="60"/>
        <rFont val="Arial"/>
        <family val="2"/>
      </rPr>
      <t>kadeförsäkring</t>
    </r>
  </si>
  <si>
    <t>Total</t>
  </si>
  <si>
    <t>Norway</t>
  </si>
  <si>
    <t>Iceland</t>
  </si>
  <si>
    <t>Estonia</t>
  </si>
  <si>
    <t>Hungary</t>
  </si>
  <si>
    <t>Czech Republic</t>
  </si>
  <si>
    <t>Denmark</t>
  </si>
  <si>
    <t>Germany</t>
  </si>
  <si>
    <t>Sweden</t>
  </si>
  <si>
    <t>France</t>
  </si>
  <si>
    <t>Poland</t>
  </si>
  <si>
    <t>Lithuania</t>
  </si>
  <si>
    <t>Cyprus</t>
  </si>
  <si>
    <t>Greece</t>
  </si>
  <si>
    <t>Austria</t>
  </si>
  <si>
    <t>Italy</t>
  </si>
  <si>
    <t>United Kingdom</t>
  </si>
  <si>
    <t>Ireland</t>
  </si>
  <si>
    <t>The Netherlands</t>
  </si>
  <si>
    <t>Spain</t>
  </si>
  <si>
    <t>Belgium</t>
  </si>
  <si>
    <t>total</t>
  </si>
  <si>
    <t>paid</t>
  </si>
  <si>
    <t>earned</t>
  </si>
  <si>
    <t>Commissions</t>
  </si>
  <si>
    <t>Claims</t>
  </si>
  <si>
    <t xml:space="preserve">Premiums </t>
  </si>
  <si>
    <t>Freedom of Services</t>
  </si>
  <si>
    <t>Right of Establishment</t>
  </si>
  <si>
    <r>
      <t xml:space="preserve">Transactions carried out under the freedom to provide services in EEA in 2007.  </t>
    </r>
    <r>
      <rPr>
        <b/>
        <sz val="12"/>
        <color indexed="60"/>
        <rFont val="Arial"/>
        <family val="2"/>
      </rPr>
      <t>Non-life Insurance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</si>
</sst>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1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Arial"/>
    </font>
    <font>
      <sz val="9"/>
      <name val="Arial"/>
    </font>
    <font>
      <sz val="9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10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3" fontId="4" fillId="2" borderId="1" xfId="0" applyNumberFormat="1" applyFont="1" applyFill="1" applyBorder="1"/>
    <xf numFmtId="3" fontId="0" fillId="2" borderId="1" xfId="0" applyNumberFormat="1" applyFill="1" applyBorder="1"/>
    <xf numFmtId="3" fontId="5" fillId="2" borderId="1" xfId="0" applyNumberFormat="1" applyFont="1" applyFill="1" applyBorder="1"/>
    <xf numFmtId="3" fontId="2" fillId="2" borderId="1" xfId="0" applyNumberFormat="1" applyFont="1" applyFill="1" applyBorder="1"/>
    <xf numFmtId="3" fontId="4" fillId="3" borderId="1" xfId="0" applyNumberFormat="1" applyFont="1" applyFill="1" applyBorder="1"/>
    <xf numFmtId="0" fontId="1" fillId="3" borderId="1" xfId="0" applyFont="1" applyFill="1" applyBorder="1"/>
    <xf numFmtId="3" fontId="0" fillId="3" borderId="1" xfId="0" applyNumberFormat="1" applyFill="1" applyBorder="1"/>
    <xf numFmtId="3" fontId="4" fillId="3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/>
    <xf numFmtId="0" fontId="0" fillId="3" borderId="1" xfId="0" applyFill="1" applyBorder="1"/>
    <xf numFmtId="0" fontId="8" fillId="0" borderId="0" xfId="0" applyFont="1"/>
    <xf numFmtId="3" fontId="2" fillId="3" borderId="2" xfId="0" applyNumberFormat="1" applyFont="1" applyFill="1" applyBorder="1"/>
    <xf numFmtId="3" fontId="4" fillId="3" borderId="3" xfId="0" applyNumberFormat="1" applyFont="1" applyFill="1" applyBorder="1"/>
    <xf numFmtId="3" fontId="5" fillId="3" borderId="3" xfId="0" applyNumberFormat="1" applyFont="1" applyFill="1" applyBorder="1"/>
    <xf numFmtId="0" fontId="8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2" fillId="0" borderId="0" xfId="1" applyFont="1"/>
    <xf numFmtId="0" fontId="5" fillId="0" borderId="0" xfId="1" applyFont="1"/>
    <xf numFmtId="0" fontId="9" fillId="0" borderId="0" xfId="1"/>
    <xf numFmtId="0" fontId="1" fillId="0" borderId="0" xfId="1" applyFont="1"/>
    <xf numFmtId="3" fontId="5" fillId="3" borderId="1" xfId="0" applyNumberFormat="1" applyFont="1" applyFill="1" applyBorder="1" applyAlignment="1">
      <alignment horizontal="right"/>
    </xf>
    <xf numFmtId="0" fontId="1" fillId="0" borderId="0" xfId="2" applyFont="1"/>
    <xf numFmtId="6" fontId="5" fillId="0" borderId="0" xfId="3" applyNumberFormat="1" applyFont="1" applyAlignment="1">
      <alignment horizontal="right"/>
    </xf>
    <xf numFmtId="6" fontId="5" fillId="0" borderId="0" xfId="4" applyNumberFormat="1" applyFont="1" applyAlignment="1">
      <alignment horizontal="right"/>
    </xf>
    <xf numFmtId="6" fontId="5" fillId="0" borderId="0" xfId="5" applyNumberFormat="1" applyFont="1" applyAlignment="1">
      <alignment horizontal="right"/>
    </xf>
    <xf numFmtId="0" fontId="1" fillId="0" borderId="0" xfId="6" applyFont="1" applyAlignment="1">
      <alignment horizontal="left"/>
    </xf>
    <xf numFmtId="0" fontId="1" fillId="0" borderId="0" xfId="7" applyFont="1" applyAlignment="1">
      <alignment horizontal="left"/>
    </xf>
    <xf numFmtId="0" fontId="1" fillId="0" borderId="0" xfId="8" applyFont="1" applyAlignment="1">
      <alignment horizontal="left"/>
    </xf>
    <xf numFmtId="0" fontId="1" fillId="0" borderId="0" xfId="9" applyFont="1" applyAlignment="1">
      <alignment horizontal="left"/>
    </xf>
    <xf numFmtId="0" fontId="1" fillId="0" borderId="0" xfId="10" applyFont="1" applyAlignment="1">
      <alignment horizontal="left"/>
    </xf>
    <xf numFmtId="0" fontId="1" fillId="0" borderId="0" xfId="11" applyFont="1" applyAlignment="1">
      <alignment horizontal="left"/>
    </xf>
    <xf numFmtId="0" fontId="1" fillId="0" borderId="0" xfId="12" applyFont="1" applyAlignment="1">
      <alignment horizontal="left"/>
    </xf>
    <xf numFmtId="0" fontId="10" fillId="0" borderId="0" xfId="13" applyFont="1"/>
    <xf numFmtId="0" fontId="10" fillId="0" borderId="0" xfId="14" applyFont="1"/>
    <xf numFmtId="0" fontId="8" fillId="0" borderId="0" xfId="15" applyFont="1"/>
    <xf numFmtId="0" fontId="6" fillId="0" borderId="0" xfId="0" applyFont="1"/>
    <xf numFmtId="0" fontId="2" fillId="0" borderId="0" xfId="5" applyFont="1"/>
    <xf numFmtId="0" fontId="5" fillId="0" borderId="0" xfId="5" applyFont="1"/>
    <xf numFmtId="6" fontId="5" fillId="0" borderId="0" xfId="12" applyNumberFormat="1" applyFont="1" applyAlignment="1">
      <alignment horizontal="right"/>
    </xf>
    <xf numFmtId="0" fontId="2" fillId="0" borderId="0" xfId="12" applyFont="1"/>
    <xf numFmtId="0" fontId="2" fillId="0" borderId="0" xfId="12" applyFont="1" applyAlignment="1">
      <alignment horizontal="right"/>
    </xf>
    <xf numFmtId="0" fontId="8" fillId="0" borderId="0" xfId="13" applyFont="1"/>
    <xf numFmtId="0" fontId="8" fillId="0" borderId="0" xfId="14" applyFont="1"/>
  </cellXfs>
  <cellStyles count="16">
    <cellStyle name="Normaali 10" xfId="3"/>
    <cellStyle name="Normaali 11" xfId="10"/>
    <cellStyle name="Normaali 12" xfId="8"/>
    <cellStyle name="Normaali 13" xfId="6"/>
    <cellStyle name="Normaali 14" xfId="9"/>
    <cellStyle name="Normaali 15" xfId="2"/>
    <cellStyle name="Normaali 16" xfId="1"/>
    <cellStyle name="Normaali 2" xfId="15"/>
    <cellStyle name="Normaali 3" xfId="14"/>
    <cellStyle name="Normaali 4" xfId="13"/>
    <cellStyle name="Normaali 5" xfId="12"/>
    <cellStyle name="Normaali 6" xfId="11"/>
    <cellStyle name="Normaali 7" xfId="7"/>
    <cellStyle name="Normaali 8" xfId="5"/>
    <cellStyle name="Normaali 9" xf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3" sqref="A3"/>
    </sheetView>
  </sheetViews>
  <sheetFormatPr defaultRowHeight="12.75" x14ac:dyDescent="0.2"/>
  <cols>
    <col min="1" max="1" width="14.28515625" customWidth="1"/>
    <col min="2" max="2" width="3.28515625" customWidth="1"/>
    <col min="3" max="3" width="10.5703125" customWidth="1"/>
    <col min="4" max="4" width="10.28515625" customWidth="1"/>
    <col min="5" max="5" width="10.140625" customWidth="1"/>
    <col min="6" max="6" width="3.140625" customWidth="1"/>
    <col min="7" max="9" width="12.140625" customWidth="1"/>
    <col min="10" max="10" width="3.140625" customWidth="1"/>
    <col min="11" max="11" width="9.5703125" customWidth="1"/>
    <col min="12" max="12" width="10.140625" customWidth="1"/>
    <col min="13" max="13" width="9.5703125" customWidth="1"/>
  </cols>
  <sheetData>
    <row r="1" spans="1:14" ht="15.75" x14ac:dyDescent="0.25">
      <c r="A1" s="25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">
      <c r="A3" s="2"/>
      <c r="B3" s="2"/>
      <c r="C3" s="19" t="s">
        <v>0</v>
      </c>
      <c r="D3" s="2"/>
      <c r="E3" s="2"/>
      <c r="F3" s="2"/>
      <c r="G3" s="23" t="s">
        <v>1</v>
      </c>
      <c r="H3" s="24"/>
      <c r="I3" s="24"/>
      <c r="J3" s="2"/>
      <c r="K3" s="23" t="s">
        <v>2</v>
      </c>
      <c r="L3" s="24"/>
      <c r="M3" s="24"/>
      <c r="N3" s="24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2"/>
      <c r="B5" s="2"/>
      <c r="C5" s="2" t="s">
        <v>36</v>
      </c>
      <c r="D5" s="2" t="s">
        <v>3</v>
      </c>
      <c r="E5" s="2" t="s">
        <v>34</v>
      </c>
      <c r="F5" s="2"/>
      <c r="G5" s="2" t="s">
        <v>36</v>
      </c>
      <c r="H5" s="2" t="s">
        <v>3</v>
      </c>
      <c r="I5" s="2" t="s">
        <v>34</v>
      </c>
      <c r="J5" s="2"/>
      <c r="K5" s="2" t="s">
        <v>36</v>
      </c>
      <c r="L5" s="2" t="s">
        <v>3</v>
      </c>
      <c r="M5" s="2" t="s">
        <v>34</v>
      </c>
    </row>
    <row r="6" spans="1:14" x14ac:dyDescent="0.2">
      <c r="A6" s="2"/>
      <c r="B6" s="2"/>
      <c r="C6" s="2" t="s">
        <v>37</v>
      </c>
      <c r="D6" s="2" t="s">
        <v>4</v>
      </c>
      <c r="E6" s="2"/>
      <c r="F6" s="2"/>
      <c r="G6" s="2" t="s">
        <v>37</v>
      </c>
      <c r="H6" s="2" t="s">
        <v>4</v>
      </c>
      <c r="I6" s="2"/>
      <c r="J6" s="2"/>
      <c r="K6" s="2" t="s">
        <v>37</v>
      </c>
      <c r="L6" s="2" t="s">
        <v>4</v>
      </c>
      <c r="M6" s="2"/>
    </row>
    <row r="7" spans="1:14" x14ac:dyDescent="0.2">
      <c r="A7" s="2"/>
      <c r="B7" s="2"/>
      <c r="C7" s="2" t="s">
        <v>38</v>
      </c>
      <c r="D7" s="2"/>
      <c r="E7" s="2"/>
      <c r="F7" s="2"/>
      <c r="G7" s="2" t="s">
        <v>38</v>
      </c>
      <c r="H7" s="2"/>
      <c r="I7" s="2"/>
      <c r="J7" s="2"/>
      <c r="K7" s="2" t="s">
        <v>38</v>
      </c>
      <c r="L7" s="2"/>
      <c r="M7" s="2"/>
    </row>
    <row r="8" spans="1:14" x14ac:dyDescent="0.2">
      <c r="A8" s="3"/>
      <c r="B8" s="3"/>
      <c r="C8" s="4" t="s">
        <v>5</v>
      </c>
      <c r="D8" s="4" t="s">
        <v>5</v>
      </c>
      <c r="E8" s="4" t="s">
        <v>5</v>
      </c>
      <c r="F8" s="4"/>
      <c r="G8" s="4" t="s">
        <v>5</v>
      </c>
      <c r="H8" s="4" t="s">
        <v>5</v>
      </c>
      <c r="I8" s="4" t="s">
        <v>5</v>
      </c>
      <c r="J8" s="4"/>
      <c r="K8" s="4" t="s">
        <v>5</v>
      </c>
      <c r="L8" s="4" t="s">
        <v>5</v>
      </c>
      <c r="M8" s="4" t="s">
        <v>5</v>
      </c>
    </row>
    <row r="9" spans="1:14" x14ac:dyDescent="0.2">
      <c r="A9" s="2" t="s">
        <v>35</v>
      </c>
      <c r="B9" s="1"/>
      <c r="C9" s="6"/>
      <c r="D9" s="7"/>
      <c r="E9" s="7"/>
      <c r="F9" s="7"/>
      <c r="G9" s="7"/>
      <c r="H9" s="7"/>
      <c r="I9" s="7"/>
      <c r="J9" s="7"/>
      <c r="K9" s="7"/>
      <c r="L9" s="8"/>
      <c r="M9" s="8"/>
    </row>
    <row r="10" spans="1:14" x14ac:dyDescent="0.2">
      <c r="A10" s="4" t="s">
        <v>6</v>
      </c>
      <c r="B10" s="4"/>
      <c r="C10" s="13">
        <f>G10+K10</f>
        <v>3224</v>
      </c>
      <c r="D10" s="13">
        <f>H10+L10</f>
        <v>1185</v>
      </c>
      <c r="E10" s="13">
        <f>I10+M10</f>
        <v>147</v>
      </c>
      <c r="F10" s="9"/>
      <c r="G10" s="13"/>
      <c r="H10" s="13"/>
      <c r="I10" s="13"/>
      <c r="J10" s="9"/>
      <c r="K10" s="13">
        <v>3224</v>
      </c>
      <c r="L10" s="13">
        <v>1185</v>
      </c>
      <c r="M10" s="13">
        <v>147</v>
      </c>
    </row>
    <row r="11" spans="1:14" x14ac:dyDescent="0.2">
      <c r="A11" s="4" t="s">
        <v>7</v>
      </c>
      <c r="B11" s="4"/>
      <c r="C11" s="13">
        <f>G11+K11</f>
        <v>47</v>
      </c>
      <c r="D11" s="13"/>
      <c r="E11" s="13">
        <f>I11+M11</f>
        <v>12</v>
      </c>
      <c r="F11" s="9"/>
      <c r="G11" s="13"/>
      <c r="H11" s="13"/>
      <c r="I11" s="13"/>
      <c r="J11" s="9"/>
      <c r="K11" s="13">
        <v>47</v>
      </c>
      <c r="L11" s="13"/>
      <c r="M11" s="13">
        <v>12</v>
      </c>
    </row>
    <row r="12" spans="1:14" x14ac:dyDescent="0.2">
      <c r="A12" s="4" t="s">
        <v>8</v>
      </c>
      <c r="B12" s="4"/>
      <c r="C12" s="13"/>
      <c r="D12" s="13"/>
      <c r="E12" s="13"/>
      <c r="F12" s="9"/>
      <c r="G12" s="13"/>
      <c r="H12" s="13"/>
      <c r="I12" s="13"/>
      <c r="J12" s="9"/>
      <c r="K12" s="13"/>
      <c r="L12" s="13"/>
      <c r="M12" s="13"/>
    </row>
    <row r="13" spans="1:14" x14ac:dyDescent="0.2">
      <c r="A13" s="4" t="s">
        <v>9</v>
      </c>
      <c r="B13" s="4"/>
      <c r="C13" s="13">
        <f t="shared" ref="C13:E14" si="0">G13+K13</f>
        <v>19504</v>
      </c>
      <c r="D13" s="13">
        <f t="shared" si="0"/>
        <v>212387</v>
      </c>
      <c r="E13" s="13">
        <f t="shared" si="0"/>
        <v>1069</v>
      </c>
      <c r="F13" s="9"/>
      <c r="G13" s="13"/>
      <c r="H13" s="13"/>
      <c r="I13" s="13"/>
      <c r="J13" s="9"/>
      <c r="K13" s="13">
        <v>19504</v>
      </c>
      <c r="L13" s="13">
        <v>212387</v>
      </c>
      <c r="M13" s="13">
        <v>1069</v>
      </c>
    </row>
    <row r="14" spans="1:14" x14ac:dyDescent="0.2">
      <c r="A14" s="4" t="s">
        <v>10</v>
      </c>
      <c r="B14" s="4"/>
      <c r="C14" s="13">
        <f t="shared" si="0"/>
        <v>38976</v>
      </c>
      <c r="D14" s="13">
        <f t="shared" si="0"/>
        <v>12070</v>
      </c>
      <c r="E14" s="13">
        <f t="shared" si="0"/>
        <v>4912</v>
      </c>
      <c r="F14" s="9"/>
      <c r="G14" s="13">
        <v>11093</v>
      </c>
      <c r="H14" s="13">
        <v>2573</v>
      </c>
      <c r="I14" s="13">
        <v>2062</v>
      </c>
      <c r="J14" s="9"/>
      <c r="K14" s="13">
        <v>27883</v>
      </c>
      <c r="L14" s="13">
        <v>9497</v>
      </c>
      <c r="M14" s="13">
        <v>2850</v>
      </c>
    </row>
    <row r="15" spans="1:14" x14ac:dyDescent="0.2">
      <c r="A15" s="4" t="s">
        <v>11</v>
      </c>
      <c r="B15" s="4"/>
      <c r="C15" s="13">
        <f>G15+K15</f>
        <v>301</v>
      </c>
      <c r="D15" s="13"/>
      <c r="E15" s="13">
        <f>I15+M15</f>
        <v>78</v>
      </c>
      <c r="F15" s="9"/>
      <c r="G15" s="13"/>
      <c r="H15" s="13"/>
      <c r="I15" s="13"/>
      <c r="J15" s="9"/>
      <c r="K15" s="13">
        <v>301</v>
      </c>
      <c r="L15" s="13"/>
      <c r="M15" s="13">
        <v>78</v>
      </c>
    </row>
    <row r="16" spans="1:14" x14ac:dyDescent="0.2">
      <c r="A16" s="4" t="s">
        <v>12</v>
      </c>
      <c r="B16" s="4"/>
      <c r="C16" s="13"/>
      <c r="D16" s="13"/>
      <c r="E16" s="13"/>
      <c r="F16" s="9"/>
      <c r="G16" s="13"/>
      <c r="H16" s="13"/>
      <c r="I16" s="13"/>
      <c r="J16" s="9"/>
      <c r="K16" s="13"/>
      <c r="L16" s="13"/>
      <c r="M16" s="13"/>
    </row>
    <row r="17" spans="1:13" x14ac:dyDescent="0.2">
      <c r="A17" s="4" t="s">
        <v>13</v>
      </c>
      <c r="B17" s="4"/>
      <c r="C17" s="13"/>
      <c r="D17" s="13"/>
      <c r="E17" s="13"/>
      <c r="F17" s="9"/>
      <c r="G17" s="13"/>
      <c r="H17" s="13"/>
      <c r="I17" s="13"/>
      <c r="J17" s="9"/>
      <c r="K17" s="13"/>
      <c r="L17" s="13"/>
      <c r="M17" s="13"/>
    </row>
    <row r="18" spans="1:13" x14ac:dyDescent="0.2">
      <c r="A18" s="4" t="s">
        <v>14</v>
      </c>
      <c r="B18" s="4"/>
      <c r="C18" s="13"/>
      <c r="D18" s="13"/>
      <c r="E18" s="13"/>
      <c r="F18" s="9"/>
      <c r="G18" s="13"/>
      <c r="H18" s="13"/>
      <c r="I18" s="13"/>
      <c r="J18" s="9"/>
      <c r="K18" s="13"/>
      <c r="L18" s="13"/>
      <c r="M18" s="13"/>
    </row>
    <row r="19" spans="1:13" x14ac:dyDescent="0.2">
      <c r="A19" s="4" t="s">
        <v>15</v>
      </c>
      <c r="B19" s="4"/>
      <c r="C19" s="13"/>
      <c r="D19" s="13"/>
      <c r="E19" s="13"/>
      <c r="F19" s="9"/>
      <c r="G19" s="13"/>
      <c r="H19" s="13"/>
      <c r="I19" s="13"/>
      <c r="J19" s="9"/>
      <c r="K19" s="13"/>
      <c r="L19" s="13"/>
      <c r="M19" s="13"/>
    </row>
    <row r="20" spans="1:13" x14ac:dyDescent="0.2">
      <c r="A20" s="4" t="s">
        <v>16</v>
      </c>
      <c r="B20" s="4"/>
      <c r="C20" s="13"/>
      <c r="D20" s="13"/>
      <c r="E20" s="13"/>
      <c r="F20" s="9"/>
      <c r="G20" s="13"/>
      <c r="H20" s="13"/>
      <c r="I20" s="13"/>
      <c r="J20" s="9"/>
      <c r="K20" s="13"/>
      <c r="L20" s="13"/>
      <c r="M20" s="13"/>
    </row>
    <row r="21" spans="1:13" x14ac:dyDescent="0.2">
      <c r="A21" s="4" t="s">
        <v>17</v>
      </c>
      <c r="B21" s="4"/>
      <c r="C21" s="13">
        <f>G21+K21</f>
        <v>1308</v>
      </c>
      <c r="D21" s="13">
        <f>H21+L21</f>
        <v>649</v>
      </c>
      <c r="E21" s="13">
        <f>I21+M21</f>
        <v>151</v>
      </c>
      <c r="F21" s="9"/>
      <c r="G21" s="13"/>
      <c r="H21" s="13"/>
      <c r="I21" s="13"/>
      <c r="J21" s="9"/>
      <c r="K21" s="13">
        <v>1308</v>
      </c>
      <c r="L21" s="13">
        <v>649</v>
      </c>
      <c r="M21" s="13">
        <v>151</v>
      </c>
    </row>
    <row r="22" spans="1:13" x14ac:dyDescent="0.2">
      <c r="A22" s="4" t="s">
        <v>18</v>
      </c>
      <c r="B22" s="4"/>
      <c r="C22" s="13">
        <f>G22+K22</f>
        <v>537</v>
      </c>
      <c r="D22" s="13"/>
      <c r="E22" s="13"/>
      <c r="F22" s="9"/>
      <c r="G22" s="13"/>
      <c r="H22" s="13"/>
      <c r="I22" s="13"/>
      <c r="J22" s="9"/>
      <c r="K22" s="13">
        <v>537</v>
      </c>
      <c r="L22" s="13"/>
      <c r="M22" s="13"/>
    </row>
    <row r="23" spans="1:13" x14ac:dyDescent="0.2">
      <c r="A23" s="4" t="s">
        <v>19</v>
      </c>
      <c r="B23" s="4"/>
      <c r="C23" s="13"/>
      <c r="D23" s="13"/>
      <c r="E23" s="13"/>
      <c r="F23" s="9"/>
      <c r="G23" s="13"/>
      <c r="H23" s="13"/>
      <c r="I23" s="13"/>
      <c r="J23" s="9"/>
      <c r="K23" s="13"/>
      <c r="L23" s="13"/>
      <c r="M23" s="13"/>
    </row>
    <row r="24" spans="1:13" x14ac:dyDescent="0.2">
      <c r="A24" s="4" t="s">
        <v>20</v>
      </c>
      <c r="B24" s="4"/>
      <c r="C24" s="13"/>
      <c r="D24" s="13"/>
      <c r="E24" s="13"/>
      <c r="F24" s="9"/>
      <c r="G24" s="13"/>
      <c r="H24" s="13"/>
      <c r="I24" s="13"/>
      <c r="J24" s="9"/>
      <c r="K24" s="13"/>
      <c r="L24" s="13"/>
      <c r="M24" s="13"/>
    </row>
    <row r="25" spans="1:13" x14ac:dyDescent="0.2">
      <c r="A25" s="4" t="s">
        <v>21</v>
      </c>
      <c r="B25" s="4"/>
      <c r="C25" s="13">
        <f t="shared" ref="C25:E26" si="1">G25+K25</f>
        <v>38614</v>
      </c>
      <c r="D25" s="13">
        <f t="shared" si="1"/>
        <v>9995</v>
      </c>
      <c r="E25" s="13">
        <f t="shared" si="1"/>
        <v>5632</v>
      </c>
      <c r="F25" s="9"/>
      <c r="G25" s="13">
        <v>32577</v>
      </c>
      <c r="H25" s="13">
        <v>8088</v>
      </c>
      <c r="I25" s="13">
        <v>4365</v>
      </c>
      <c r="J25" s="9"/>
      <c r="K25" s="13">
        <v>6037</v>
      </c>
      <c r="L25" s="13">
        <v>1907</v>
      </c>
      <c r="M25" s="13">
        <v>1267</v>
      </c>
    </row>
    <row r="26" spans="1:13" x14ac:dyDescent="0.2">
      <c r="A26" s="4" t="s">
        <v>22</v>
      </c>
      <c r="B26" s="4"/>
      <c r="C26" s="13">
        <f t="shared" si="1"/>
        <v>23264</v>
      </c>
      <c r="D26" s="13">
        <f t="shared" si="1"/>
        <v>13084</v>
      </c>
      <c r="E26" s="13">
        <f t="shared" si="1"/>
        <v>831</v>
      </c>
      <c r="F26" s="9"/>
      <c r="G26" s="16">
        <v>11603</v>
      </c>
      <c r="H26" s="16">
        <v>8542</v>
      </c>
      <c r="I26" s="16">
        <v>306</v>
      </c>
      <c r="J26" s="9"/>
      <c r="K26" s="16">
        <v>11661</v>
      </c>
      <c r="L26" s="16">
        <v>4542</v>
      </c>
      <c r="M26" s="16">
        <v>525</v>
      </c>
    </row>
    <row r="27" spans="1:13" x14ac:dyDescent="0.2">
      <c r="A27" s="4" t="s">
        <v>23</v>
      </c>
      <c r="B27" s="4"/>
      <c r="C27" s="13"/>
      <c r="D27" s="13"/>
      <c r="E27" s="13"/>
      <c r="F27" s="9"/>
      <c r="G27" s="13"/>
      <c r="H27" s="13"/>
      <c r="I27" s="13"/>
      <c r="J27" s="9"/>
      <c r="K27" s="13"/>
      <c r="L27" s="13"/>
      <c r="M27" s="13"/>
    </row>
    <row r="28" spans="1:13" x14ac:dyDescent="0.2">
      <c r="A28" s="4" t="s">
        <v>24</v>
      </c>
      <c r="B28" s="4"/>
      <c r="C28" s="13"/>
      <c r="D28" s="13"/>
      <c r="E28" s="13"/>
      <c r="F28" s="9"/>
      <c r="G28" s="13"/>
      <c r="H28" s="13"/>
      <c r="I28" s="13"/>
      <c r="J28" s="9"/>
      <c r="K28" s="13"/>
      <c r="L28" s="13"/>
      <c r="M28" s="13"/>
    </row>
    <row r="29" spans="1:13" x14ac:dyDescent="0.2">
      <c r="A29" s="4" t="s">
        <v>25</v>
      </c>
      <c r="B29" s="4"/>
      <c r="C29" s="13"/>
      <c r="D29" s="13"/>
      <c r="E29" s="13"/>
      <c r="F29" s="9"/>
      <c r="G29" s="13"/>
      <c r="H29" s="13"/>
      <c r="I29" s="13"/>
      <c r="J29" s="9"/>
      <c r="K29" s="13"/>
      <c r="L29" s="13"/>
      <c r="M29" s="13"/>
    </row>
    <row r="30" spans="1:13" x14ac:dyDescent="0.2">
      <c r="A30" s="4" t="s">
        <v>26</v>
      </c>
      <c r="B30" s="4"/>
      <c r="C30" s="13">
        <f>G30+K30</f>
        <v>50284.9174744915</v>
      </c>
      <c r="D30" s="13">
        <f>H30+L30</f>
        <v>31121.167021975518</v>
      </c>
      <c r="E30" s="13">
        <f>I30+M30</f>
        <v>130.45868361422845</v>
      </c>
      <c r="F30" s="9"/>
      <c r="G30" s="13">
        <v>44680.42315272917</v>
      </c>
      <c r="H30" s="13">
        <v>32341.552364479841</v>
      </c>
      <c r="I30" s="13">
        <v>102.16805438236595</v>
      </c>
      <c r="J30" s="9"/>
      <c r="K30" s="13">
        <v>5604.4943217623313</v>
      </c>
      <c r="L30" s="13">
        <v>-1220.3853425043239</v>
      </c>
      <c r="M30" s="13">
        <v>28.290629231862486</v>
      </c>
    </row>
    <row r="31" spans="1:13" x14ac:dyDescent="0.2">
      <c r="A31" s="4" t="s">
        <v>27</v>
      </c>
      <c r="B31" s="4"/>
      <c r="C31" s="13"/>
      <c r="D31" s="13"/>
      <c r="E31" s="13"/>
      <c r="F31" s="9"/>
      <c r="G31" s="13"/>
      <c r="H31" s="13"/>
      <c r="I31" s="13"/>
      <c r="J31" s="9"/>
      <c r="K31" s="13"/>
      <c r="L31" s="13"/>
      <c r="M31" s="13"/>
    </row>
    <row r="32" spans="1:13" x14ac:dyDescent="0.2">
      <c r="A32" s="4" t="s">
        <v>28</v>
      </c>
      <c r="B32" s="4"/>
      <c r="C32" s="13"/>
      <c r="D32" s="13"/>
      <c r="E32" s="13"/>
      <c r="F32" s="9"/>
      <c r="G32" s="13"/>
      <c r="H32" s="13"/>
      <c r="I32" s="13"/>
      <c r="J32" s="9"/>
      <c r="K32" s="13"/>
      <c r="L32" s="13"/>
      <c r="M32" s="13"/>
    </row>
    <row r="33" spans="1:13" x14ac:dyDescent="0.2">
      <c r="A33" s="4" t="s">
        <v>29</v>
      </c>
      <c r="B33" s="4"/>
      <c r="C33" s="13"/>
      <c r="D33" s="13"/>
      <c r="E33" s="13"/>
      <c r="F33" s="9"/>
      <c r="G33" s="13"/>
      <c r="H33" s="13"/>
      <c r="I33" s="13"/>
      <c r="J33" s="9"/>
      <c r="K33" s="13"/>
      <c r="L33" s="13"/>
      <c r="M33" s="13"/>
    </row>
    <row r="34" spans="1:13" x14ac:dyDescent="0.2">
      <c r="A34" s="2" t="s">
        <v>30</v>
      </c>
      <c r="B34" s="1"/>
      <c r="C34" s="14"/>
      <c r="D34" s="15"/>
      <c r="E34" s="15"/>
      <c r="F34" s="10"/>
      <c r="G34" s="15"/>
      <c r="H34" s="15"/>
      <c r="I34" s="15"/>
      <c r="J34" s="10"/>
      <c r="K34" s="15"/>
      <c r="L34" s="18"/>
      <c r="M34" s="18"/>
    </row>
    <row r="35" spans="1:13" x14ac:dyDescent="0.2">
      <c r="A35" s="5" t="s">
        <v>31</v>
      </c>
      <c r="B35" s="5"/>
      <c r="C35" s="13"/>
      <c r="D35" s="13"/>
      <c r="E35" s="13"/>
      <c r="F35" s="11"/>
      <c r="G35" s="17"/>
      <c r="H35" s="17"/>
      <c r="I35" s="17"/>
      <c r="J35" s="11"/>
      <c r="K35" s="17"/>
      <c r="L35" s="17"/>
      <c r="M35" s="17"/>
    </row>
    <row r="36" spans="1:13" x14ac:dyDescent="0.2">
      <c r="A36" s="5" t="s">
        <v>32</v>
      </c>
      <c r="B36" s="5"/>
      <c r="C36" s="13"/>
      <c r="D36" s="13"/>
      <c r="E36" s="13"/>
      <c r="F36" s="11"/>
      <c r="G36" s="17"/>
      <c r="H36" s="17"/>
      <c r="I36" s="17"/>
      <c r="J36" s="11"/>
      <c r="K36" s="17"/>
      <c r="L36" s="17"/>
      <c r="M36" s="17"/>
    </row>
    <row r="37" spans="1:13" x14ac:dyDescent="0.2">
      <c r="A37" s="5" t="s">
        <v>33</v>
      </c>
      <c r="B37" s="5"/>
      <c r="C37" s="13">
        <f>G37+K37</f>
        <v>5763.6340789142996</v>
      </c>
      <c r="D37" s="13">
        <f>H37+L37</f>
        <v>350.5906006534305</v>
      </c>
      <c r="E37" s="13">
        <f>I37+M37</f>
        <v>1.6335762754460919</v>
      </c>
      <c r="F37" s="11"/>
      <c r="G37" s="17"/>
      <c r="H37" s="17"/>
      <c r="I37" s="17"/>
      <c r="J37" s="11"/>
      <c r="K37" s="17">
        <v>5763.6340789142996</v>
      </c>
      <c r="L37" s="17">
        <v>350.5906006534305</v>
      </c>
      <c r="M37" s="17">
        <v>1.6335762754460919</v>
      </c>
    </row>
    <row r="38" spans="1:13" ht="13.5" thickBot="1" x14ac:dyDescent="0.25">
      <c r="A38" s="5"/>
      <c r="B38" s="5"/>
      <c r="C38" s="21"/>
      <c r="D38" s="21"/>
      <c r="E38" s="21"/>
      <c r="F38" s="11"/>
      <c r="G38" s="22"/>
      <c r="H38" s="22"/>
      <c r="I38" s="22"/>
      <c r="J38" s="11"/>
      <c r="K38" s="22"/>
      <c r="L38" s="22"/>
      <c r="M38" s="22"/>
    </row>
    <row r="39" spans="1:13" x14ac:dyDescent="0.2">
      <c r="A39" s="2" t="s">
        <v>0</v>
      </c>
      <c r="B39" s="2"/>
      <c r="C39" s="20">
        <f>SUM(C10:C37)</f>
        <v>181823.55155340579</v>
      </c>
      <c r="D39" s="20">
        <f>SUM(D10:D37)</f>
        <v>280841.75762262894</v>
      </c>
      <c r="E39" s="20">
        <f>SUM(E10:E37)</f>
        <v>12964.092259889674</v>
      </c>
      <c r="F39" s="12"/>
      <c r="G39" s="20">
        <f>SUM(G10:G37)</f>
        <v>99953.42315272917</v>
      </c>
      <c r="H39" s="20">
        <f>SUM(H10:H37)</f>
        <v>51544.552364479838</v>
      </c>
      <c r="I39" s="20">
        <f>SUM(I10:I37)</f>
        <v>6835.1680543823659</v>
      </c>
      <c r="J39" s="12"/>
      <c r="K39" s="20">
        <f>SUM(K10:K37)</f>
        <v>81870.128400676636</v>
      </c>
      <c r="L39" s="20">
        <f>SUM(L10:L37)</f>
        <v>229297.2052581491</v>
      </c>
      <c r="M39" s="20">
        <f>SUM(M10:M37)</f>
        <v>6128.9242055073082</v>
      </c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">
    <mergeCell ref="G3:I3"/>
    <mergeCell ref="K3:N3"/>
    <mergeCell ref="A1:M1"/>
  </mergeCells>
  <phoneticPr fontId="0" type="noConversion"/>
  <printOptions gridLines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IV1"/>
    </sheetView>
  </sheetViews>
  <sheetFormatPr defaultRowHeight="12.75" x14ac:dyDescent="0.2"/>
  <cols>
    <col min="1" max="1" width="14.28515625" customWidth="1"/>
    <col min="2" max="2" width="3.28515625" customWidth="1"/>
    <col min="3" max="3" width="10.5703125" customWidth="1"/>
    <col min="4" max="4" width="11.85546875" customWidth="1"/>
    <col min="5" max="5" width="11.42578125" customWidth="1"/>
    <col min="6" max="6" width="3.140625" customWidth="1"/>
    <col min="7" max="9" width="12.140625" customWidth="1"/>
    <col min="10" max="10" width="3.140625" customWidth="1"/>
    <col min="11" max="11" width="9.5703125" customWidth="1"/>
    <col min="12" max="12" width="13.5703125" customWidth="1"/>
    <col min="13" max="13" width="9.5703125" customWidth="1"/>
  </cols>
  <sheetData>
    <row r="1" spans="1:14" ht="15.75" x14ac:dyDescent="0.25">
      <c r="A1" s="45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">
      <c r="A3" s="2"/>
      <c r="B3" s="2"/>
      <c r="C3" s="44" t="s">
        <v>40</v>
      </c>
      <c r="D3" s="2"/>
      <c r="E3" s="2"/>
      <c r="F3" s="2"/>
      <c r="G3" s="43" t="s">
        <v>75</v>
      </c>
      <c r="H3" s="43"/>
      <c r="I3" s="43"/>
      <c r="J3" s="2"/>
      <c r="K3" s="42" t="s">
        <v>74</v>
      </c>
      <c r="L3" s="42"/>
      <c r="M3" s="42"/>
      <c r="N3" s="4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2"/>
      <c r="B5" s="2"/>
      <c r="C5" s="41" t="s">
        <v>73</v>
      </c>
      <c r="D5" s="40" t="s">
        <v>72</v>
      </c>
      <c r="E5" s="36" t="s">
        <v>72</v>
      </c>
      <c r="F5" s="2"/>
      <c r="G5" s="39" t="s">
        <v>73</v>
      </c>
      <c r="H5" s="37" t="s">
        <v>72</v>
      </c>
      <c r="I5" s="35" t="s">
        <v>72</v>
      </c>
      <c r="J5" s="2"/>
      <c r="K5" s="38" t="s">
        <v>73</v>
      </c>
      <c r="L5" s="37" t="s">
        <v>72</v>
      </c>
      <c r="M5" s="35" t="s">
        <v>72</v>
      </c>
    </row>
    <row r="6" spans="1:14" x14ac:dyDescent="0.2">
      <c r="A6" s="2"/>
      <c r="B6" s="2"/>
      <c r="C6" s="41" t="s">
        <v>71</v>
      </c>
      <c r="D6" s="40" t="s">
        <v>70</v>
      </c>
      <c r="E6" s="36" t="s">
        <v>69</v>
      </c>
      <c r="F6" s="2"/>
      <c r="G6" s="39" t="s">
        <v>71</v>
      </c>
      <c r="H6" s="37" t="s">
        <v>70</v>
      </c>
      <c r="I6" s="35" t="s">
        <v>69</v>
      </c>
      <c r="J6" s="2"/>
      <c r="K6" s="38" t="s">
        <v>71</v>
      </c>
      <c r="L6" s="37" t="s">
        <v>70</v>
      </c>
      <c r="M6" s="35" t="s">
        <v>69</v>
      </c>
    </row>
    <row r="7" spans="1:14" x14ac:dyDescent="0.2">
      <c r="A7" s="2"/>
      <c r="B7" s="2"/>
      <c r="C7" s="2"/>
      <c r="D7" s="2"/>
      <c r="E7" s="36" t="s">
        <v>68</v>
      </c>
      <c r="F7" s="2"/>
      <c r="G7" s="2"/>
      <c r="H7" s="2"/>
      <c r="I7" s="35" t="s">
        <v>68</v>
      </c>
      <c r="J7" s="2"/>
      <c r="K7" s="2"/>
      <c r="L7" s="2"/>
      <c r="M7" s="35" t="s">
        <v>68</v>
      </c>
    </row>
    <row r="8" spans="1:14" x14ac:dyDescent="0.2">
      <c r="A8" s="2"/>
      <c r="B8" s="2"/>
      <c r="C8" s="34">
        <v>1000</v>
      </c>
      <c r="D8" s="34">
        <v>1000</v>
      </c>
      <c r="E8" s="34">
        <v>1000</v>
      </c>
      <c r="F8" s="5"/>
      <c r="G8" s="33">
        <v>1000</v>
      </c>
      <c r="H8" s="33">
        <v>1000</v>
      </c>
      <c r="I8" s="33">
        <v>1000</v>
      </c>
      <c r="J8" s="5"/>
      <c r="K8" s="32">
        <v>1000</v>
      </c>
      <c r="L8" s="32">
        <v>1000</v>
      </c>
      <c r="M8" s="32">
        <v>1000</v>
      </c>
    </row>
    <row r="9" spans="1:14" x14ac:dyDescent="0.2">
      <c r="A9" s="31" t="s">
        <v>67</v>
      </c>
      <c r="B9" s="1"/>
      <c r="C9" s="6"/>
      <c r="D9" s="7"/>
      <c r="E9" s="7"/>
      <c r="F9" s="7"/>
      <c r="G9" s="7"/>
      <c r="H9" s="7"/>
      <c r="I9" s="7"/>
      <c r="J9" s="7"/>
      <c r="K9" s="7"/>
      <c r="L9" s="8"/>
      <c r="M9" s="8"/>
    </row>
    <row r="10" spans="1:14" x14ac:dyDescent="0.2">
      <c r="A10" s="28" t="s">
        <v>66</v>
      </c>
      <c r="B10" s="5"/>
      <c r="C10" s="17">
        <f>G10+K10</f>
        <v>3224</v>
      </c>
      <c r="D10" s="17">
        <f>H10+L10</f>
        <v>1185</v>
      </c>
      <c r="E10" s="17">
        <f>I10+M10</f>
        <v>147</v>
      </c>
      <c r="F10" s="11"/>
      <c r="G10" s="17"/>
      <c r="H10" s="17"/>
      <c r="I10" s="17"/>
      <c r="J10" s="11"/>
      <c r="K10" s="17">
        <v>3224</v>
      </c>
      <c r="L10" s="17">
        <v>1185</v>
      </c>
      <c r="M10" s="17">
        <v>147</v>
      </c>
    </row>
    <row r="11" spans="1:14" x14ac:dyDescent="0.2">
      <c r="A11" s="28" t="s">
        <v>65</v>
      </c>
      <c r="B11" s="5"/>
      <c r="C11" s="17">
        <f>G11+K11</f>
        <v>47</v>
      </c>
      <c r="D11" s="17"/>
      <c r="E11" s="17">
        <f>I11+M11</f>
        <v>12</v>
      </c>
      <c r="F11" s="11"/>
      <c r="G11" s="17"/>
      <c r="H11" s="17"/>
      <c r="I11" s="17"/>
      <c r="J11" s="11"/>
      <c r="K11" s="17">
        <v>47</v>
      </c>
      <c r="L11" s="17"/>
      <c r="M11" s="17">
        <v>12</v>
      </c>
    </row>
    <row r="12" spans="1:14" x14ac:dyDescent="0.2">
      <c r="A12" s="28" t="s">
        <v>64</v>
      </c>
      <c r="B12" s="5"/>
      <c r="C12" s="17"/>
      <c r="D12" s="17"/>
      <c r="E12" s="17"/>
      <c r="F12" s="11"/>
      <c r="G12" s="17"/>
      <c r="H12" s="17"/>
      <c r="I12" s="17"/>
      <c r="J12" s="11"/>
      <c r="K12" s="17"/>
      <c r="L12" s="17"/>
      <c r="M12" s="17"/>
    </row>
    <row r="13" spans="1:14" x14ac:dyDescent="0.2">
      <c r="A13" s="28" t="s">
        <v>63</v>
      </c>
      <c r="B13" s="5"/>
      <c r="C13" s="17">
        <f>G13+K13</f>
        <v>19504</v>
      </c>
      <c r="D13" s="17">
        <f>H13+L13</f>
        <v>212387</v>
      </c>
      <c r="E13" s="17">
        <f>I13+M13</f>
        <v>1069</v>
      </c>
      <c r="F13" s="11"/>
      <c r="G13" s="17"/>
      <c r="H13" s="17"/>
      <c r="I13" s="17"/>
      <c r="J13" s="11"/>
      <c r="K13" s="17">
        <v>19504</v>
      </c>
      <c r="L13" s="17">
        <v>212387</v>
      </c>
      <c r="M13" s="17">
        <v>1069</v>
      </c>
    </row>
    <row r="14" spans="1:14" x14ac:dyDescent="0.2">
      <c r="A14" s="28" t="s">
        <v>62</v>
      </c>
      <c r="B14" s="5"/>
      <c r="C14" s="17">
        <f>G14+K14</f>
        <v>38976</v>
      </c>
      <c r="D14" s="17">
        <f>H14+L14</f>
        <v>12070</v>
      </c>
      <c r="E14" s="17">
        <f>I14+M14</f>
        <v>4912</v>
      </c>
      <c r="F14" s="11"/>
      <c r="G14" s="17">
        <v>11093</v>
      </c>
      <c r="H14" s="17">
        <v>2573</v>
      </c>
      <c r="I14" s="17">
        <v>2062</v>
      </c>
      <c r="J14" s="11"/>
      <c r="K14" s="17">
        <v>27883</v>
      </c>
      <c r="L14" s="17">
        <v>9497</v>
      </c>
      <c r="M14" s="17">
        <v>2850</v>
      </c>
    </row>
    <row r="15" spans="1:14" x14ac:dyDescent="0.2">
      <c r="A15" s="28" t="s">
        <v>61</v>
      </c>
      <c r="B15" s="5"/>
      <c r="C15" s="17">
        <f>G15+K15</f>
        <v>301</v>
      </c>
      <c r="D15" s="17"/>
      <c r="E15" s="17">
        <f>I15+M15</f>
        <v>78</v>
      </c>
      <c r="F15" s="11"/>
      <c r="G15" s="17"/>
      <c r="H15" s="17"/>
      <c r="I15" s="17"/>
      <c r="J15" s="11"/>
      <c r="K15" s="17">
        <v>301</v>
      </c>
      <c r="L15" s="17"/>
      <c r="M15" s="17">
        <v>78</v>
      </c>
    </row>
    <row r="16" spans="1:14" x14ac:dyDescent="0.2">
      <c r="A16" s="28" t="s">
        <v>60</v>
      </c>
      <c r="B16" s="5"/>
      <c r="C16" s="17"/>
      <c r="D16" s="17"/>
      <c r="E16" s="17"/>
      <c r="F16" s="11"/>
      <c r="G16" s="17"/>
      <c r="H16" s="17"/>
      <c r="I16" s="17"/>
      <c r="J16" s="11"/>
      <c r="K16" s="17"/>
      <c r="L16" s="17"/>
      <c r="M16" s="17"/>
    </row>
    <row r="17" spans="1:13" x14ac:dyDescent="0.2">
      <c r="A17" s="28" t="s">
        <v>59</v>
      </c>
      <c r="B17" s="5"/>
      <c r="C17" s="17"/>
      <c r="D17" s="17"/>
      <c r="E17" s="17"/>
      <c r="F17" s="11"/>
      <c r="G17" s="17"/>
      <c r="H17" s="17"/>
      <c r="I17" s="17"/>
      <c r="J17" s="11"/>
      <c r="K17" s="17"/>
      <c r="L17" s="17"/>
      <c r="M17" s="17"/>
    </row>
    <row r="18" spans="1:13" x14ac:dyDescent="0.2">
      <c r="A18" s="28" t="s">
        <v>58</v>
      </c>
      <c r="B18" s="5"/>
      <c r="C18" s="17"/>
      <c r="D18" s="17"/>
      <c r="E18" s="17"/>
      <c r="F18" s="11"/>
      <c r="G18" s="17"/>
      <c r="H18" s="17"/>
      <c r="I18" s="17"/>
      <c r="J18" s="11"/>
      <c r="K18" s="17"/>
      <c r="L18" s="17"/>
      <c r="M18" s="17"/>
    </row>
    <row r="19" spans="1:13" x14ac:dyDescent="0.2">
      <c r="A19" s="28" t="s">
        <v>57</v>
      </c>
      <c r="B19" s="5"/>
      <c r="C19" s="17"/>
      <c r="D19" s="17"/>
      <c r="E19" s="17"/>
      <c r="F19" s="11"/>
      <c r="G19" s="17"/>
      <c r="H19" s="17"/>
      <c r="I19" s="17"/>
      <c r="J19" s="11"/>
      <c r="K19" s="17"/>
      <c r="L19" s="17"/>
      <c r="M19" s="17"/>
    </row>
    <row r="20" spans="1:13" x14ac:dyDescent="0.2">
      <c r="A20" s="28" t="s">
        <v>56</v>
      </c>
      <c r="B20" s="5"/>
      <c r="C20" s="17"/>
      <c r="D20" s="17"/>
      <c r="E20" s="17"/>
      <c r="F20" s="11"/>
      <c r="G20" s="17"/>
      <c r="H20" s="17"/>
      <c r="I20" s="17"/>
      <c r="J20" s="11"/>
      <c r="K20" s="17"/>
      <c r="L20" s="17"/>
      <c r="M20" s="17"/>
    </row>
    <row r="21" spans="1:13" x14ac:dyDescent="0.2">
      <c r="A21" s="27" t="s">
        <v>17</v>
      </c>
      <c r="B21" s="5"/>
      <c r="C21" s="17">
        <f>G21+K21</f>
        <v>1308</v>
      </c>
      <c r="D21" s="17">
        <f>H21+L21</f>
        <v>649</v>
      </c>
      <c r="E21" s="17">
        <f>I21+M21</f>
        <v>151</v>
      </c>
      <c r="F21" s="11"/>
      <c r="G21" s="17"/>
      <c r="H21" s="17"/>
      <c r="I21" s="17"/>
      <c r="J21" s="11"/>
      <c r="K21" s="17">
        <v>1308</v>
      </c>
      <c r="L21" s="17">
        <v>649</v>
      </c>
      <c r="M21" s="17">
        <v>151</v>
      </c>
    </row>
    <row r="22" spans="1:13" x14ac:dyDescent="0.2">
      <c r="A22" s="27" t="s">
        <v>18</v>
      </c>
      <c r="B22" s="5"/>
      <c r="C22" s="17">
        <f>G22+K22</f>
        <v>537</v>
      </c>
      <c r="D22" s="17"/>
      <c r="E22" s="17"/>
      <c r="F22" s="11"/>
      <c r="G22" s="17"/>
      <c r="H22" s="17"/>
      <c r="I22" s="17"/>
      <c r="J22" s="11"/>
      <c r="K22" s="17">
        <v>537</v>
      </c>
      <c r="L22" s="17"/>
      <c r="M22" s="17"/>
    </row>
    <row r="23" spans="1:13" x14ac:dyDescent="0.2">
      <c r="A23" s="28" t="s">
        <v>55</v>
      </c>
      <c r="B23" s="5"/>
      <c r="C23" s="17"/>
      <c r="D23" s="17"/>
      <c r="E23" s="17"/>
      <c r="F23" s="11"/>
      <c r="G23" s="17"/>
      <c r="H23" s="17"/>
      <c r="I23" s="17"/>
      <c r="J23" s="11"/>
      <c r="K23" s="17"/>
      <c r="L23" s="17"/>
      <c r="M23" s="17"/>
    </row>
    <row r="24" spans="1:13" x14ac:dyDescent="0.2">
      <c r="A24" s="28" t="s">
        <v>54</v>
      </c>
      <c r="B24" s="5"/>
      <c r="C24" s="17"/>
      <c r="D24" s="17"/>
      <c r="E24" s="17"/>
      <c r="F24" s="11"/>
      <c r="G24" s="17"/>
      <c r="H24" s="17"/>
      <c r="I24" s="17"/>
      <c r="J24" s="11"/>
      <c r="K24" s="17"/>
      <c r="L24" s="17"/>
      <c r="M24" s="17"/>
    </row>
    <row r="25" spans="1:13" x14ac:dyDescent="0.2">
      <c r="A25" s="28" t="s">
        <v>53</v>
      </c>
      <c r="B25" s="5"/>
      <c r="C25" s="17">
        <f>G25+K25</f>
        <v>38614</v>
      </c>
      <c r="D25" s="17">
        <f>H25+L25</f>
        <v>9995</v>
      </c>
      <c r="E25" s="17">
        <f>I25+M25</f>
        <v>5632</v>
      </c>
      <c r="F25" s="11"/>
      <c r="G25" s="17">
        <v>32577</v>
      </c>
      <c r="H25" s="17">
        <v>8088</v>
      </c>
      <c r="I25" s="17">
        <v>4365</v>
      </c>
      <c r="J25" s="11"/>
      <c r="K25" s="17">
        <v>6037</v>
      </c>
      <c r="L25" s="17">
        <v>1907</v>
      </c>
      <c r="M25" s="17">
        <v>1267</v>
      </c>
    </row>
    <row r="26" spans="1:13" x14ac:dyDescent="0.2">
      <c r="A26" s="28" t="s">
        <v>52</v>
      </c>
      <c r="B26" s="5"/>
      <c r="C26" s="17">
        <f>G26+K26</f>
        <v>23264</v>
      </c>
      <c r="D26" s="17">
        <f>H26+L26</f>
        <v>13084</v>
      </c>
      <c r="E26" s="17">
        <f>I26+M26</f>
        <v>831</v>
      </c>
      <c r="F26" s="11"/>
      <c r="G26" s="30">
        <v>11603</v>
      </c>
      <c r="H26" s="30">
        <v>8542</v>
      </c>
      <c r="I26" s="30">
        <v>306</v>
      </c>
      <c r="J26" s="11"/>
      <c r="K26" s="30">
        <v>11661</v>
      </c>
      <c r="L26" s="30">
        <v>4542</v>
      </c>
      <c r="M26" s="30">
        <v>525</v>
      </c>
    </row>
    <row r="27" spans="1:13" x14ac:dyDescent="0.2">
      <c r="A27" s="28" t="s">
        <v>51</v>
      </c>
      <c r="B27" s="5"/>
      <c r="C27" s="17"/>
      <c r="D27" s="17"/>
      <c r="E27" s="17"/>
      <c r="F27" s="11"/>
      <c r="G27" s="17"/>
      <c r="H27" s="17"/>
      <c r="I27" s="17"/>
      <c r="J27" s="11"/>
      <c r="K27" s="17"/>
      <c r="L27" s="17"/>
      <c r="M27" s="17"/>
    </row>
    <row r="28" spans="1:13" x14ac:dyDescent="0.2">
      <c r="A28" s="28" t="s">
        <v>50</v>
      </c>
      <c r="B28" s="5"/>
      <c r="C28" s="17"/>
      <c r="D28" s="17"/>
      <c r="E28" s="17"/>
      <c r="F28" s="11"/>
      <c r="G28" s="17"/>
      <c r="H28" s="17"/>
      <c r="I28" s="17"/>
      <c r="J28" s="11"/>
      <c r="K28" s="17"/>
      <c r="L28" s="17"/>
      <c r="M28" s="17"/>
    </row>
    <row r="29" spans="1:13" x14ac:dyDescent="0.2">
      <c r="A29" s="28" t="s">
        <v>49</v>
      </c>
      <c r="B29" s="5"/>
      <c r="C29" s="17"/>
      <c r="D29" s="17"/>
      <c r="E29" s="17"/>
      <c r="F29" s="11"/>
      <c r="G29" s="17"/>
      <c r="H29" s="17"/>
      <c r="I29" s="17"/>
      <c r="J29" s="11"/>
      <c r="K29" s="17"/>
      <c r="L29" s="17"/>
      <c r="M29" s="17"/>
    </row>
    <row r="30" spans="1:13" x14ac:dyDescent="0.2">
      <c r="A30" s="28" t="s">
        <v>48</v>
      </c>
      <c r="B30" s="5"/>
      <c r="C30" s="17">
        <f>G30+K30</f>
        <v>50284.9174744915</v>
      </c>
      <c r="D30" s="17">
        <f>H30+L30</f>
        <v>31121.167021975518</v>
      </c>
      <c r="E30" s="17">
        <f>I30+M30</f>
        <v>130.45868361422845</v>
      </c>
      <c r="F30" s="11"/>
      <c r="G30" s="17">
        <v>44680.42315272917</v>
      </c>
      <c r="H30" s="17">
        <v>32341.552364479841</v>
      </c>
      <c r="I30" s="17">
        <v>102.16805438236595</v>
      </c>
      <c r="J30" s="11"/>
      <c r="K30" s="17">
        <v>5604.4943217623313</v>
      </c>
      <c r="L30" s="17">
        <v>-1220.3853425043239</v>
      </c>
      <c r="M30" s="17">
        <v>28.290629231862486</v>
      </c>
    </row>
    <row r="31" spans="1:13" x14ac:dyDescent="0.2">
      <c r="A31" s="28" t="s">
        <v>47</v>
      </c>
      <c r="B31" s="5"/>
      <c r="C31" s="17"/>
      <c r="D31" s="17"/>
      <c r="E31" s="17"/>
      <c r="F31" s="11"/>
      <c r="G31" s="17"/>
      <c r="H31" s="17"/>
      <c r="I31" s="17"/>
      <c r="J31" s="11"/>
      <c r="K31" s="17"/>
      <c r="L31" s="17"/>
      <c r="M31" s="17"/>
    </row>
    <row r="32" spans="1:13" x14ac:dyDescent="0.2">
      <c r="A32" s="28" t="s">
        <v>46</v>
      </c>
      <c r="B32" s="5"/>
      <c r="C32" s="17"/>
      <c r="D32" s="17"/>
      <c r="E32" s="17"/>
      <c r="F32" s="11"/>
      <c r="G32" s="17"/>
      <c r="H32" s="17"/>
      <c r="I32" s="17"/>
      <c r="J32" s="11"/>
      <c r="K32" s="17"/>
      <c r="L32" s="17"/>
      <c r="M32" s="17"/>
    </row>
    <row r="33" spans="1:13" x14ac:dyDescent="0.2">
      <c r="A33" s="28" t="s">
        <v>45</v>
      </c>
      <c r="B33" s="5"/>
      <c r="C33" s="17"/>
      <c r="D33" s="17"/>
      <c r="E33" s="17"/>
      <c r="F33" s="11"/>
      <c r="G33" s="17"/>
      <c r="H33" s="17"/>
      <c r="I33" s="17"/>
      <c r="J33" s="11"/>
      <c r="K33" s="17"/>
      <c r="L33" s="17"/>
      <c r="M33" s="17"/>
    </row>
    <row r="34" spans="1:13" x14ac:dyDescent="0.2">
      <c r="A34" s="29" t="s">
        <v>44</v>
      </c>
      <c r="B34" s="1"/>
      <c r="C34" s="14"/>
      <c r="D34" s="15"/>
      <c r="E34" s="15"/>
      <c r="F34" s="10"/>
      <c r="G34" s="15"/>
      <c r="H34" s="15"/>
      <c r="I34" s="15"/>
      <c r="J34" s="10"/>
      <c r="K34" s="15"/>
      <c r="L34" s="18"/>
      <c r="M34" s="18"/>
    </row>
    <row r="35" spans="1:13" x14ac:dyDescent="0.2">
      <c r="A35" s="28" t="s">
        <v>43</v>
      </c>
      <c r="B35" s="5"/>
      <c r="C35" s="17"/>
      <c r="D35" s="17"/>
      <c r="E35" s="17"/>
      <c r="F35" s="11"/>
      <c r="G35" s="17"/>
      <c r="H35" s="17"/>
      <c r="I35" s="17"/>
      <c r="J35" s="11"/>
      <c r="K35" s="17"/>
      <c r="L35" s="17"/>
      <c r="M35" s="17"/>
    </row>
    <row r="36" spans="1:13" x14ac:dyDescent="0.2">
      <c r="A36" s="28" t="s">
        <v>42</v>
      </c>
      <c r="B36" s="5"/>
      <c r="C36" s="17"/>
      <c r="D36" s="17"/>
      <c r="E36" s="17"/>
      <c r="F36" s="11"/>
      <c r="G36" s="17"/>
      <c r="H36" s="17"/>
      <c r="I36" s="17"/>
      <c r="J36" s="11"/>
      <c r="K36" s="17"/>
      <c r="L36" s="17"/>
      <c r="M36" s="17"/>
    </row>
    <row r="37" spans="1:13" x14ac:dyDescent="0.2">
      <c r="A37" s="28" t="s">
        <v>41</v>
      </c>
      <c r="B37" s="5"/>
      <c r="C37" s="17">
        <f>G37+K37</f>
        <v>5763.6340789142996</v>
      </c>
      <c r="D37" s="17">
        <f>H37+L37</f>
        <v>350.5906006534305</v>
      </c>
      <c r="E37" s="17">
        <f>I37+M37</f>
        <v>1.6335762754460919</v>
      </c>
      <c r="F37" s="11"/>
      <c r="G37" s="17"/>
      <c r="H37" s="17"/>
      <c r="I37" s="17"/>
      <c r="J37" s="11"/>
      <c r="K37" s="17">
        <v>5763.6340789142996</v>
      </c>
      <c r="L37" s="17">
        <v>350.5906006534305</v>
      </c>
      <c r="M37" s="17">
        <v>1.6335762754460919</v>
      </c>
    </row>
    <row r="38" spans="1:13" ht="13.5" thickBot="1" x14ac:dyDescent="0.25">
      <c r="A38" s="27"/>
      <c r="B38" s="5"/>
      <c r="C38" s="22"/>
      <c r="D38" s="22"/>
      <c r="E38" s="22"/>
      <c r="F38" s="11"/>
      <c r="G38" s="22"/>
      <c r="H38" s="22"/>
      <c r="I38" s="22"/>
      <c r="J38" s="11"/>
      <c r="K38" s="22"/>
      <c r="L38" s="22"/>
      <c r="M38" s="22"/>
    </row>
    <row r="39" spans="1:13" x14ac:dyDescent="0.2">
      <c r="A39" s="26" t="s">
        <v>40</v>
      </c>
      <c r="B39" s="2"/>
      <c r="C39" s="20">
        <f>SUM(C10:C37)</f>
        <v>181823.55155340579</v>
      </c>
      <c r="D39" s="20">
        <f>SUM(D10:D37)</f>
        <v>280841.75762262894</v>
      </c>
      <c r="E39" s="20">
        <f>SUM(E10:E37)</f>
        <v>12964.092259889674</v>
      </c>
      <c r="F39" s="12"/>
      <c r="G39" s="20">
        <f>SUM(G10:G37)</f>
        <v>99953.42315272917</v>
      </c>
      <c r="H39" s="20">
        <f>SUM(H10:H37)</f>
        <v>51544.552364479838</v>
      </c>
      <c r="I39" s="20">
        <f>SUM(I10:I37)</f>
        <v>6835.1680543823659</v>
      </c>
      <c r="J39" s="12"/>
      <c r="K39" s="20">
        <f>SUM(K10:K37)</f>
        <v>81870.128400676636</v>
      </c>
      <c r="L39" s="20">
        <f>SUM(L10:L37)</f>
        <v>229297.2052581491</v>
      </c>
      <c r="M39" s="20">
        <f>SUM(M10:M37)</f>
        <v>6128.9242055073082</v>
      </c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2">
    <mergeCell ref="G3:I3"/>
    <mergeCell ref="K3:N3"/>
  </mergeCells>
  <printOptions gridLines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3" sqref="J3"/>
    </sheetView>
  </sheetViews>
  <sheetFormatPr defaultRowHeight="12.75" x14ac:dyDescent="0.2"/>
  <cols>
    <col min="1" max="1" width="14.28515625" customWidth="1"/>
    <col min="2" max="2" width="3.28515625" customWidth="1"/>
    <col min="3" max="5" width="12.7109375" customWidth="1"/>
    <col min="6" max="6" width="3.140625" customWidth="1"/>
    <col min="7" max="9" width="12.7109375" customWidth="1"/>
    <col min="10" max="10" width="3.140625" customWidth="1"/>
    <col min="11" max="13" width="12.7109375" customWidth="1"/>
    <col min="14" max="14" width="3" customWidth="1"/>
  </cols>
  <sheetData>
    <row r="1" spans="1:14" ht="15.75" x14ac:dyDescent="0.25">
      <c r="A1" s="25" t="s">
        <v>106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x14ac:dyDescent="0.2">
      <c r="A3" s="2"/>
      <c r="B3" s="2"/>
      <c r="C3" s="44" t="s">
        <v>77</v>
      </c>
      <c r="D3" s="2"/>
      <c r="E3" s="2"/>
      <c r="F3" s="2"/>
      <c r="G3" s="52" t="s">
        <v>105</v>
      </c>
      <c r="H3" s="52"/>
      <c r="I3" s="52"/>
      <c r="J3" s="2"/>
      <c r="K3" s="51" t="s">
        <v>104</v>
      </c>
      <c r="L3" s="51"/>
      <c r="M3" s="51"/>
      <c r="N3" s="51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2"/>
      <c r="B5" s="2"/>
      <c r="C5" s="50" t="s">
        <v>103</v>
      </c>
      <c r="D5" s="50" t="s">
        <v>102</v>
      </c>
      <c r="E5" s="50" t="s">
        <v>101</v>
      </c>
      <c r="F5" s="2"/>
      <c r="G5" s="50" t="s">
        <v>103</v>
      </c>
      <c r="H5" s="50" t="s">
        <v>102</v>
      </c>
      <c r="I5" s="50" t="s">
        <v>101</v>
      </c>
      <c r="J5" s="2"/>
      <c r="K5" s="50" t="s">
        <v>103</v>
      </c>
      <c r="L5" s="50" t="s">
        <v>102</v>
      </c>
      <c r="M5" s="50" t="s">
        <v>101</v>
      </c>
    </row>
    <row r="6" spans="1:14" x14ac:dyDescent="0.2">
      <c r="A6" s="2"/>
      <c r="B6" s="2"/>
      <c r="C6" s="50" t="s">
        <v>100</v>
      </c>
      <c r="D6" s="50" t="s">
        <v>99</v>
      </c>
      <c r="E6" s="49"/>
      <c r="F6" s="2"/>
      <c r="G6" s="50" t="s">
        <v>100</v>
      </c>
      <c r="H6" s="50" t="s">
        <v>99</v>
      </c>
      <c r="I6" s="49"/>
      <c r="J6" s="2"/>
      <c r="K6" s="50" t="s">
        <v>100</v>
      </c>
      <c r="L6" s="50" t="s">
        <v>99</v>
      </c>
      <c r="M6" s="49"/>
    </row>
    <row r="7" spans="1:14" x14ac:dyDescent="0.2">
      <c r="A7" s="2"/>
      <c r="B7" s="2"/>
      <c r="C7" s="50" t="s">
        <v>98</v>
      </c>
      <c r="D7" s="49"/>
      <c r="E7" s="49"/>
      <c r="F7" s="2"/>
      <c r="G7" s="50" t="s">
        <v>98</v>
      </c>
      <c r="H7" s="49"/>
      <c r="I7" s="49"/>
      <c r="J7" s="2"/>
      <c r="K7" s="50" t="s">
        <v>98</v>
      </c>
      <c r="L7" s="49"/>
      <c r="M7" s="49"/>
    </row>
    <row r="8" spans="1:14" x14ac:dyDescent="0.2">
      <c r="A8" s="3"/>
      <c r="B8" s="3"/>
      <c r="C8" s="48">
        <v>1000</v>
      </c>
      <c r="D8" s="48">
        <v>1000</v>
      </c>
      <c r="E8" s="48">
        <v>1000</v>
      </c>
      <c r="F8" s="4"/>
      <c r="G8" s="48">
        <v>1000</v>
      </c>
      <c r="H8" s="48">
        <v>1000</v>
      </c>
      <c r="I8" s="48">
        <v>1000</v>
      </c>
      <c r="J8" s="4"/>
      <c r="K8" s="48">
        <v>1000</v>
      </c>
      <c r="L8" s="48">
        <v>1000</v>
      </c>
      <c r="M8" s="48">
        <v>1000</v>
      </c>
    </row>
    <row r="9" spans="1:14" x14ac:dyDescent="0.2">
      <c r="A9" s="2"/>
      <c r="B9" s="1"/>
      <c r="C9" s="6"/>
      <c r="D9" s="7"/>
      <c r="E9" s="7"/>
      <c r="F9" s="7"/>
      <c r="G9" s="7"/>
      <c r="H9" s="7"/>
      <c r="I9" s="7"/>
      <c r="J9" s="7"/>
      <c r="K9" s="7"/>
      <c r="L9" s="8"/>
      <c r="M9" s="8"/>
    </row>
    <row r="10" spans="1:14" x14ac:dyDescent="0.2">
      <c r="A10" s="47" t="s">
        <v>97</v>
      </c>
      <c r="B10" s="4"/>
      <c r="C10" s="13">
        <f>G10+K10</f>
        <v>3224</v>
      </c>
      <c r="D10" s="13">
        <f>H10+L10</f>
        <v>1185</v>
      </c>
      <c r="E10" s="13">
        <f>I10+M10</f>
        <v>147</v>
      </c>
      <c r="F10" s="9"/>
      <c r="G10" s="13"/>
      <c r="H10" s="13"/>
      <c r="I10" s="13"/>
      <c r="J10" s="9"/>
      <c r="K10" s="13">
        <v>3224</v>
      </c>
      <c r="L10" s="13">
        <v>1185</v>
      </c>
      <c r="M10" s="13">
        <v>147</v>
      </c>
    </row>
    <row r="11" spans="1:14" x14ac:dyDescent="0.2">
      <c r="A11" s="47" t="s">
        <v>96</v>
      </c>
      <c r="B11" s="4"/>
      <c r="C11" s="13">
        <f>G11+K11</f>
        <v>47</v>
      </c>
      <c r="D11" s="13"/>
      <c r="E11" s="13">
        <f>I11+M11</f>
        <v>12</v>
      </c>
      <c r="F11" s="9"/>
      <c r="G11" s="13"/>
      <c r="H11" s="13"/>
      <c r="I11" s="13"/>
      <c r="J11" s="9"/>
      <c r="K11" s="13">
        <v>47</v>
      </c>
      <c r="L11" s="13"/>
      <c r="M11" s="13">
        <v>12</v>
      </c>
    </row>
    <row r="12" spans="1:14" x14ac:dyDescent="0.2">
      <c r="A12" s="47" t="s">
        <v>95</v>
      </c>
      <c r="B12" s="4"/>
      <c r="C12" s="13"/>
      <c r="D12" s="13"/>
      <c r="E12" s="13"/>
      <c r="F12" s="9"/>
      <c r="G12" s="13"/>
      <c r="H12" s="13"/>
      <c r="I12" s="13"/>
      <c r="J12" s="9"/>
      <c r="K12" s="13"/>
      <c r="L12" s="13"/>
      <c r="M12" s="13"/>
    </row>
    <row r="13" spans="1:14" x14ac:dyDescent="0.2">
      <c r="A13" s="47" t="s">
        <v>94</v>
      </c>
      <c r="B13" s="4"/>
      <c r="C13" s="13">
        <f>G13+K13</f>
        <v>19504</v>
      </c>
      <c r="D13" s="13">
        <f>H13+L13</f>
        <v>212387</v>
      </c>
      <c r="E13" s="13">
        <f>I13+M13</f>
        <v>1069</v>
      </c>
      <c r="F13" s="9"/>
      <c r="G13" s="13"/>
      <c r="H13" s="13"/>
      <c r="I13" s="13"/>
      <c r="J13" s="9"/>
      <c r="K13" s="13">
        <v>19504</v>
      </c>
      <c r="L13" s="13">
        <v>212387</v>
      </c>
      <c r="M13" s="13">
        <v>1069</v>
      </c>
    </row>
    <row r="14" spans="1:14" x14ac:dyDescent="0.2">
      <c r="A14" s="47" t="s">
        <v>93</v>
      </c>
      <c r="B14" s="4"/>
      <c r="C14" s="13">
        <f>G14+K14</f>
        <v>38976</v>
      </c>
      <c r="D14" s="13">
        <f>H14+L14</f>
        <v>12070</v>
      </c>
      <c r="E14" s="13">
        <f>I14+M14</f>
        <v>4912</v>
      </c>
      <c r="F14" s="9"/>
      <c r="G14" s="13">
        <v>11093</v>
      </c>
      <c r="H14" s="13">
        <v>2573</v>
      </c>
      <c r="I14" s="13">
        <v>2062</v>
      </c>
      <c r="J14" s="9"/>
      <c r="K14" s="13">
        <v>27883</v>
      </c>
      <c r="L14" s="13">
        <v>9497</v>
      </c>
      <c r="M14" s="13">
        <v>2850</v>
      </c>
    </row>
    <row r="15" spans="1:14" x14ac:dyDescent="0.2">
      <c r="A15" s="47" t="s">
        <v>92</v>
      </c>
      <c r="B15" s="4"/>
      <c r="C15" s="13">
        <f>G15+K15</f>
        <v>301</v>
      </c>
      <c r="D15" s="13"/>
      <c r="E15" s="13">
        <f>I15+M15</f>
        <v>78</v>
      </c>
      <c r="F15" s="9"/>
      <c r="G15" s="13"/>
      <c r="H15" s="13"/>
      <c r="I15" s="13"/>
      <c r="J15" s="9"/>
      <c r="K15" s="13">
        <v>301</v>
      </c>
      <c r="L15" s="13"/>
      <c r="M15" s="13">
        <v>78</v>
      </c>
    </row>
    <row r="16" spans="1:14" x14ac:dyDescent="0.2">
      <c r="A16" s="47" t="s">
        <v>91</v>
      </c>
      <c r="B16" s="4"/>
      <c r="C16" s="13"/>
      <c r="D16" s="13"/>
      <c r="E16" s="13"/>
      <c r="F16" s="9"/>
      <c r="G16" s="13"/>
      <c r="H16" s="13"/>
      <c r="I16" s="13"/>
      <c r="J16" s="9"/>
      <c r="K16" s="13"/>
      <c r="L16" s="13"/>
      <c r="M16" s="13"/>
    </row>
    <row r="17" spans="1:13" x14ac:dyDescent="0.2">
      <c r="A17" s="47" t="s">
        <v>90</v>
      </c>
      <c r="B17" s="4"/>
      <c r="C17" s="13"/>
      <c r="D17" s="13"/>
      <c r="E17" s="13"/>
      <c r="F17" s="9"/>
      <c r="G17" s="13"/>
      <c r="H17" s="13"/>
      <c r="I17" s="13"/>
      <c r="J17" s="9"/>
      <c r="K17" s="13"/>
      <c r="L17" s="13"/>
      <c r="M17" s="13"/>
    </row>
    <row r="18" spans="1:13" x14ac:dyDescent="0.2">
      <c r="A18" s="47" t="s">
        <v>89</v>
      </c>
      <c r="B18" s="4"/>
      <c r="C18" s="13"/>
      <c r="D18" s="13"/>
      <c r="E18" s="13"/>
      <c r="F18" s="9"/>
      <c r="G18" s="13"/>
      <c r="H18" s="13"/>
      <c r="I18" s="13"/>
      <c r="J18" s="9"/>
      <c r="K18" s="13"/>
      <c r="L18" s="13"/>
      <c r="M18" s="13"/>
    </row>
    <row r="19" spans="1:13" x14ac:dyDescent="0.2">
      <c r="A19" s="47" t="s">
        <v>15</v>
      </c>
      <c r="B19" s="4"/>
      <c r="C19" s="13"/>
      <c r="D19" s="13"/>
      <c r="E19" s="13"/>
      <c r="F19" s="9"/>
      <c r="G19" s="13"/>
      <c r="H19" s="13"/>
      <c r="I19" s="13"/>
      <c r="J19" s="9"/>
      <c r="K19" s="13"/>
      <c r="L19" s="13"/>
      <c r="M19" s="13"/>
    </row>
    <row r="20" spans="1:13" x14ac:dyDescent="0.2">
      <c r="A20" s="47" t="s">
        <v>88</v>
      </c>
      <c r="B20" s="4"/>
      <c r="C20" s="13"/>
      <c r="D20" s="13"/>
      <c r="E20" s="13"/>
      <c r="F20" s="9"/>
      <c r="G20" s="13"/>
      <c r="H20" s="13"/>
      <c r="I20" s="13"/>
      <c r="J20" s="9"/>
      <c r="K20" s="13"/>
      <c r="L20" s="13"/>
      <c r="M20" s="13"/>
    </row>
    <row r="21" spans="1:13" x14ac:dyDescent="0.2">
      <c r="A21" s="47" t="s">
        <v>17</v>
      </c>
      <c r="B21" s="4"/>
      <c r="C21" s="13">
        <f>G21+K21</f>
        <v>1308</v>
      </c>
      <c r="D21" s="13">
        <f>H21+L21</f>
        <v>649</v>
      </c>
      <c r="E21" s="13">
        <f>I21+M21</f>
        <v>151</v>
      </c>
      <c r="F21" s="9"/>
      <c r="G21" s="13"/>
      <c r="H21" s="13"/>
      <c r="I21" s="13"/>
      <c r="J21" s="9"/>
      <c r="K21" s="13">
        <v>1308</v>
      </c>
      <c r="L21" s="13">
        <v>649</v>
      </c>
      <c r="M21" s="13">
        <v>151</v>
      </c>
    </row>
    <row r="22" spans="1:13" x14ac:dyDescent="0.2">
      <c r="A22" s="47" t="s">
        <v>18</v>
      </c>
      <c r="B22" s="4"/>
      <c r="C22" s="13">
        <f>G22+K22</f>
        <v>537</v>
      </c>
      <c r="D22" s="13"/>
      <c r="E22" s="13"/>
      <c r="F22" s="9"/>
      <c r="G22" s="13"/>
      <c r="H22" s="13"/>
      <c r="I22" s="13"/>
      <c r="J22" s="9"/>
      <c r="K22" s="13">
        <v>537</v>
      </c>
      <c r="L22" s="13"/>
      <c r="M22" s="13"/>
    </row>
    <row r="23" spans="1:13" x14ac:dyDescent="0.2">
      <c r="A23" s="47" t="s">
        <v>55</v>
      </c>
      <c r="B23" s="4"/>
      <c r="C23" s="13"/>
      <c r="D23" s="13"/>
      <c r="E23" s="13"/>
      <c r="F23" s="9"/>
      <c r="G23" s="13"/>
      <c r="H23" s="13"/>
      <c r="I23" s="13"/>
      <c r="J23" s="9"/>
      <c r="K23" s="13"/>
      <c r="L23" s="13"/>
      <c r="M23" s="13"/>
    </row>
    <row r="24" spans="1:13" x14ac:dyDescent="0.2">
      <c r="A24" s="47" t="s">
        <v>87</v>
      </c>
      <c r="B24" s="4"/>
      <c r="C24" s="13"/>
      <c r="D24" s="13"/>
      <c r="E24" s="13"/>
      <c r="F24" s="9"/>
      <c r="G24" s="13"/>
      <c r="H24" s="13"/>
      <c r="I24" s="13"/>
      <c r="J24" s="9"/>
      <c r="K24" s="13"/>
      <c r="L24" s="13"/>
      <c r="M24" s="13"/>
    </row>
    <row r="25" spans="1:13" x14ac:dyDescent="0.2">
      <c r="A25" s="47" t="s">
        <v>86</v>
      </c>
      <c r="B25" s="4"/>
      <c r="C25" s="13">
        <f>G25+K25</f>
        <v>38614</v>
      </c>
      <c r="D25" s="13">
        <f>H25+L25</f>
        <v>9995</v>
      </c>
      <c r="E25" s="13">
        <f>I25+M25</f>
        <v>5632</v>
      </c>
      <c r="F25" s="9"/>
      <c r="G25" s="13">
        <v>32577</v>
      </c>
      <c r="H25" s="13">
        <v>8088</v>
      </c>
      <c r="I25" s="13">
        <v>4365</v>
      </c>
      <c r="J25" s="9"/>
      <c r="K25" s="13">
        <v>6037</v>
      </c>
      <c r="L25" s="13">
        <v>1907</v>
      </c>
      <c r="M25" s="13">
        <v>1267</v>
      </c>
    </row>
    <row r="26" spans="1:13" x14ac:dyDescent="0.2">
      <c r="A26" s="47" t="s">
        <v>85</v>
      </c>
      <c r="B26" s="4"/>
      <c r="C26" s="13">
        <f>G26+K26</f>
        <v>23264</v>
      </c>
      <c r="D26" s="13">
        <f>H26+L26</f>
        <v>13084</v>
      </c>
      <c r="E26" s="13">
        <f>I26+M26</f>
        <v>831</v>
      </c>
      <c r="F26" s="9"/>
      <c r="G26" s="16">
        <v>11603</v>
      </c>
      <c r="H26" s="16">
        <v>8542</v>
      </c>
      <c r="I26" s="16">
        <v>306</v>
      </c>
      <c r="J26" s="9"/>
      <c r="K26" s="16">
        <v>11661</v>
      </c>
      <c r="L26" s="16">
        <v>4542</v>
      </c>
      <c r="M26" s="16">
        <v>525</v>
      </c>
    </row>
    <row r="27" spans="1:13" x14ac:dyDescent="0.2">
      <c r="A27" s="47" t="s">
        <v>84</v>
      </c>
      <c r="B27" s="4"/>
      <c r="C27" s="13"/>
      <c r="D27" s="13"/>
      <c r="E27" s="13"/>
      <c r="F27" s="9"/>
      <c r="G27" s="13"/>
      <c r="H27" s="13"/>
      <c r="I27" s="13"/>
      <c r="J27" s="9"/>
      <c r="K27" s="13"/>
      <c r="L27" s="13"/>
      <c r="M27" s="13"/>
    </row>
    <row r="28" spans="1:13" x14ac:dyDescent="0.2">
      <c r="A28" s="47" t="s">
        <v>24</v>
      </c>
      <c r="B28" s="4"/>
      <c r="C28" s="13"/>
      <c r="D28" s="13"/>
      <c r="E28" s="13"/>
      <c r="F28" s="9"/>
      <c r="G28" s="13"/>
      <c r="H28" s="13"/>
      <c r="I28" s="13"/>
      <c r="J28" s="9"/>
      <c r="K28" s="13"/>
      <c r="L28" s="13"/>
      <c r="M28" s="13"/>
    </row>
    <row r="29" spans="1:13" x14ac:dyDescent="0.2">
      <c r="A29" s="47" t="s">
        <v>25</v>
      </c>
      <c r="B29" s="4"/>
      <c r="C29" s="13"/>
      <c r="D29" s="13"/>
      <c r="E29" s="13"/>
      <c r="F29" s="9"/>
      <c r="G29" s="13"/>
      <c r="H29" s="13"/>
      <c r="I29" s="13"/>
      <c r="J29" s="9"/>
      <c r="K29" s="13"/>
      <c r="L29" s="13"/>
      <c r="M29" s="13"/>
    </row>
    <row r="30" spans="1:13" x14ac:dyDescent="0.2">
      <c r="A30" s="47" t="s">
        <v>83</v>
      </c>
      <c r="B30" s="4"/>
      <c r="C30" s="13">
        <f>G30+K30</f>
        <v>50284.9174744915</v>
      </c>
      <c r="D30" s="13">
        <f>H30+L30</f>
        <v>31121.167021975518</v>
      </c>
      <c r="E30" s="13">
        <f>I30+M30</f>
        <v>130.45868361422845</v>
      </c>
      <c r="F30" s="9"/>
      <c r="G30" s="13">
        <v>44680.42315272917</v>
      </c>
      <c r="H30" s="13">
        <v>32341.552364479841</v>
      </c>
      <c r="I30" s="13">
        <v>102.16805438236595</v>
      </c>
      <c r="J30" s="9"/>
      <c r="K30" s="13">
        <v>5604.4943217623313</v>
      </c>
      <c r="L30" s="13">
        <v>-1220.3853425043239</v>
      </c>
      <c r="M30" s="13">
        <v>28.290629231862486</v>
      </c>
    </row>
    <row r="31" spans="1:13" x14ac:dyDescent="0.2">
      <c r="A31" s="47" t="s">
        <v>82</v>
      </c>
      <c r="B31" s="4"/>
      <c r="C31" s="13"/>
      <c r="D31" s="13"/>
      <c r="E31" s="13"/>
      <c r="F31" s="9"/>
      <c r="G31" s="13"/>
      <c r="H31" s="13"/>
      <c r="I31" s="13"/>
      <c r="J31" s="9"/>
      <c r="K31" s="13"/>
      <c r="L31" s="13"/>
      <c r="M31" s="13"/>
    </row>
    <row r="32" spans="1:13" x14ac:dyDescent="0.2">
      <c r="A32" s="47" t="s">
        <v>81</v>
      </c>
      <c r="B32" s="4"/>
      <c r="C32" s="13"/>
      <c r="D32" s="13"/>
      <c r="E32" s="13"/>
      <c r="F32" s="9"/>
      <c r="G32" s="13"/>
      <c r="H32" s="13"/>
      <c r="I32" s="13"/>
      <c r="J32" s="9"/>
      <c r="K32" s="13"/>
      <c r="L32" s="13"/>
      <c r="M32" s="13"/>
    </row>
    <row r="33" spans="1:13" x14ac:dyDescent="0.2">
      <c r="A33" s="47" t="s">
        <v>80</v>
      </c>
      <c r="B33" s="4"/>
      <c r="C33" s="13"/>
      <c r="D33" s="13"/>
      <c r="E33" s="13"/>
      <c r="F33" s="9"/>
      <c r="G33" s="13"/>
      <c r="H33" s="13"/>
      <c r="I33" s="13"/>
      <c r="J33" s="9"/>
      <c r="K33" s="13"/>
      <c r="L33" s="13"/>
      <c r="M33" s="13"/>
    </row>
    <row r="34" spans="1:13" x14ac:dyDescent="0.2">
      <c r="A34" s="46"/>
      <c r="B34" s="1"/>
      <c r="C34" s="14"/>
      <c r="D34" s="15"/>
      <c r="E34" s="15"/>
      <c r="F34" s="10"/>
      <c r="G34" s="15"/>
      <c r="H34" s="15"/>
      <c r="I34" s="15"/>
      <c r="J34" s="10"/>
      <c r="K34" s="15"/>
      <c r="L34" s="18"/>
      <c r="M34" s="18"/>
    </row>
    <row r="35" spans="1:13" x14ac:dyDescent="0.2">
      <c r="A35" s="47" t="s">
        <v>79</v>
      </c>
      <c r="B35" s="5"/>
      <c r="C35" s="13"/>
      <c r="D35" s="13"/>
      <c r="E35" s="13"/>
      <c r="F35" s="11"/>
      <c r="G35" s="17"/>
      <c r="H35" s="17"/>
      <c r="I35" s="17"/>
      <c r="J35" s="11"/>
      <c r="K35" s="17"/>
      <c r="L35" s="17"/>
      <c r="M35" s="17"/>
    </row>
    <row r="36" spans="1:13" x14ac:dyDescent="0.2">
      <c r="A36" s="47" t="s">
        <v>32</v>
      </c>
      <c r="B36" s="5"/>
      <c r="C36" s="13"/>
      <c r="D36" s="13"/>
      <c r="E36" s="13"/>
      <c r="F36" s="11"/>
      <c r="G36" s="17"/>
      <c r="H36" s="17"/>
      <c r="I36" s="17"/>
      <c r="J36" s="11"/>
      <c r="K36" s="17"/>
      <c r="L36" s="17"/>
      <c r="M36" s="17"/>
    </row>
    <row r="37" spans="1:13" x14ac:dyDescent="0.2">
      <c r="A37" s="47" t="s">
        <v>78</v>
      </c>
      <c r="B37" s="5"/>
      <c r="C37" s="13">
        <f>G37+K37</f>
        <v>5763.6340789142996</v>
      </c>
      <c r="D37" s="13">
        <f>H37+L37</f>
        <v>350.5906006534305</v>
      </c>
      <c r="E37" s="13">
        <f>I37+M37</f>
        <v>1.6335762754460919</v>
      </c>
      <c r="F37" s="11"/>
      <c r="G37" s="17"/>
      <c r="H37" s="17"/>
      <c r="I37" s="17"/>
      <c r="J37" s="11"/>
      <c r="K37" s="17">
        <v>5763.6340789142996</v>
      </c>
      <c r="L37" s="17">
        <v>350.5906006534305</v>
      </c>
      <c r="M37" s="17">
        <v>1.6335762754460919</v>
      </c>
    </row>
    <row r="38" spans="1:13" ht="13.5" thickBot="1" x14ac:dyDescent="0.25">
      <c r="A38" s="47"/>
      <c r="B38" s="5"/>
      <c r="C38" s="21"/>
      <c r="D38" s="21"/>
      <c r="E38" s="21"/>
      <c r="F38" s="11"/>
      <c r="G38" s="22"/>
      <c r="H38" s="22"/>
      <c r="I38" s="22"/>
      <c r="J38" s="11"/>
      <c r="K38" s="22"/>
      <c r="L38" s="22"/>
      <c r="M38" s="22"/>
    </row>
    <row r="39" spans="1:13" x14ac:dyDescent="0.2">
      <c r="A39" s="46" t="s">
        <v>77</v>
      </c>
      <c r="B39" s="2"/>
      <c r="C39" s="20">
        <f>SUM(C10:C37)</f>
        <v>181823.55155340579</v>
      </c>
      <c r="D39" s="20">
        <f>SUM(D10:D37)</f>
        <v>280841.75762262894</v>
      </c>
      <c r="E39" s="20">
        <f>SUM(E10:E37)</f>
        <v>12964.092259889674</v>
      </c>
      <c r="F39" s="12"/>
      <c r="G39" s="20">
        <f>SUM(G10:G37)</f>
        <v>99953.42315272917</v>
      </c>
      <c r="H39" s="20">
        <f>SUM(H10:H37)</f>
        <v>51544.552364479838</v>
      </c>
      <c r="I39" s="20">
        <f>SUM(I10:I37)</f>
        <v>6835.1680543823659</v>
      </c>
      <c r="J39" s="12"/>
      <c r="K39" s="20">
        <f>SUM(K10:K37)</f>
        <v>81870.128400676636</v>
      </c>
      <c r="L39" s="20">
        <f>SUM(L10:L37)</f>
        <v>229297.2052581491</v>
      </c>
      <c r="M39" s="20">
        <f>SUM(M10:M37)</f>
        <v>6128.9242055073082</v>
      </c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">
    <mergeCell ref="A1:M1"/>
    <mergeCell ref="G3:I3"/>
    <mergeCell ref="K3:N3"/>
  </mergeCells>
  <printOptions gridLines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2FCD66A72934EA0FE4A11994703F9" ma:contentTypeVersion="1" ma:contentTypeDescription="Create a new document." ma:contentTypeScope="" ma:versionID="ce9906ee04c6f2b93a8b450f7bddce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6AA4C87-F8EC-4AFD-86FF-E8BDD1672A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D08D09-0BA5-45DB-89A7-9FD5A8E7D3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90A56C-8285-48C1-AB70-77F2F9736DF4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451C31CC-4DF0-40D4-A66D-D41975FBC49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Vahinko</vt:lpstr>
      <vt:lpstr>Skade</vt:lpstr>
      <vt:lpstr>non-life</vt:lpstr>
    </vt:vector>
  </TitlesOfParts>
  <Company>Vakuutusvalvonta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 vakuutusyhtioiden toiminta 2007</dc:title>
  <dc:creator>Hännikäinen Martti</dc:creator>
  <cp:lastModifiedBy>Kantola, Riikka</cp:lastModifiedBy>
  <cp:lastPrinted>2009-03-23T10:31:17Z</cp:lastPrinted>
  <dcterms:created xsi:type="dcterms:W3CDTF">2006-08-03T07:57:29Z</dcterms:created>
  <dcterms:modified xsi:type="dcterms:W3CDTF">2018-11-28T12:29:23Z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salo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Kohderyhma2">
    <vt:lpwstr/>
  </property>
  <property fmtid="{D5CDD505-2E9C-101B-9397-08002B2CF9AE}" pid="8" name="display_urn:schemas-microsoft-com:office:office#Author">
    <vt:lpwstr>salo</vt:lpwstr>
  </property>
  <property fmtid="{D5CDD505-2E9C-101B-9397-08002B2CF9AE}" pid="9" name="Avainsanat">
    <vt:lpwstr/>
  </property>
  <property fmtid="{D5CDD505-2E9C-101B-9397-08002B2CF9AE}" pid="10" name="Kohderyhma">
    <vt:lpwstr/>
  </property>
  <property fmtid="{D5CDD505-2E9C-101B-9397-08002B2CF9AE}" pid="11" name="ContentTypeId">
    <vt:lpwstr>0x010100AC82EBC92DD2084DB59E5CA65EB7485F</vt:lpwstr>
  </property>
  <property fmtid="{D5CDD505-2E9C-101B-9397-08002B2CF9AE}" pid="12" name="Dokumenttityyppi">
    <vt:lpwstr/>
  </property>
  <property fmtid="{D5CDD505-2E9C-101B-9397-08002B2CF9AE}" pid="13" name="FivaInstructionStartDate">
    <vt:lpwstr/>
  </property>
  <property fmtid="{D5CDD505-2E9C-101B-9397-08002B2CF9AE}" pid="14" name="FivaInstructionLastChangeDate">
    <vt:lpwstr/>
  </property>
  <property fmtid="{D5CDD505-2E9C-101B-9397-08002B2CF9AE}" pid="15" name="FivaOrganization">
    <vt:lpwstr/>
  </property>
  <property fmtid="{D5CDD505-2E9C-101B-9397-08002B2CF9AE}" pid="16" name="FivaLanguag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InstructionEndDate">
    <vt:lpwstr/>
  </property>
  <property fmtid="{D5CDD505-2E9C-101B-9397-08002B2CF9AE}" pid="20" name="FivaIdentityNumber">
    <vt:lpwstr/>
  </property>
  <property fmtid="{D5CDD505-2E9C-101B-9397-08002B2CF9AE}" pid="21" name="Aihepiiri">
    <vt:lpwstr/>
  </property>
  <property fmtid="{D5CDD505-2E9C-101B-9397-08002B2CF9AE}" pid="22" name="xd_Signature">
    <vt:lpwstr/>
  </property>
  <property fmtid="{D5CDD505-2E9C-101B-9397-08002B2CF9AE}" pid="23" name="FivaInstructionID">
    <vt:lpwstr/>
  </property>
  <property fmtid="{D5CDD505-2E9C-101B-9397-08002B2CF9AE}" pid="24" name="FivaKeywordsTaxField">
    <vt:lpwstr>6;#Suomen Pankki|f3a1eab2-ad80-4fdb-b6c2-0f6884d1708a</vt:lpwstr>
  </property>
  <property fmtid="{D5CDD505-2E9C-101B-9397-08002B2CF9AE}" pid="25" name="FivaTopicTaxFieldTaxHTField0">
    <vt:lpwstr/>
  </property>
  <property fmtid="{D5CDD505-2E9C-101B-9397-08002B2CF9AE}" pid="26" name="FivaTopicTaxField">
    <vt:lpwstr/>
  </property>
  <property fmtid="{D5CDD505-2E9C-101B-9397-08002B2CF9AE}" pid="27" name="FivaKeywordsTaxFieldTaxHTField0">
    <vt:lpwstr>Suomen Pankki|f3a1eab2-ad80-4fdb-b6c2-0f6884d1708a</vt:lpwstr>
  </property>
  <property fmtid="{D5CDD505-2E9C-101B-9397-08002B2CF9AE}" pid="28" name="FivaTargetGroup2TaxField">
    <vt:lpwstr/>
  </property>
  <property fmtid="{D5CDD505-2E9C-101B-9397-08002B2CF9AE}" pid="29" name="FivaDocumentTypeTaxField">
    <vt:lpwstr/>
  </property>
  <property fmtid="{D5CDD505-2E9C-101B-9397-08002B2CF9AE}" pid="30" name="FivaDocumentTypeTaxFieldTaxHTField0">
    <vt:lpwstr/>
  </property>
  <property fmtid="{D5CDD505-2E9C-101B-9397-08002B2CF9AE}" pid="31" name="FivaTargetGroupTaxFieldTaxHTField0">
    <vt:lpwstr>Muut|75556a7b-5c94-4770-a915-34799d8d352c</vt:lpwstr>
  </property>
  <property fmtid="{D5CDD505-2E9C-101B-9397-08002B2CF9AE}" pid="32" name="FivaTargetGroupTaxField">
    <vt:lpwstr>32;#Muut|75556a7b-5c94-4770-a915-34799d8d352c</vt:lpwstr>
  </property>
  <property fmtid="{D5CDD505-2E9C-101B-9397-08002B2CF9AE}" pid="33" name="FivaTargetGroup2TaxFieldTaxHTField0">
    <vt:lpwstr/>
  </property>
  <property fmtid="{D5CDD505-2E9C-101B-9397-08002B2CF9AE}" pid="34" name="TaxCatchAll">
    <vt:lpwstr>32;#Muut|75556a7b-5c94-4770-a915-34799d8d352c;#6;#Suomen Pankki|f3a1eab2-ad80-4fdb-b6c2-0f6884d1708a</vt:lpwstr>
  </property>
  <property fmtid="{D5CDD505-2E9C-101B-9397-08002B2CF9AE}" pid="35" name="{A44787D4-0540-4523-9961-78E4036D8C6D}">
    <vt:lpwstr>{90BA16AF-1F5D-454F-A53C-11E64CB3E430}</vt:lpwstr>
  </property>
</Properties>
</file>