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55" windowHeight="14565" tabRatio="858" activeTab="0"/>
  </bookViews>
  <sheets>
    <sheet name="Sisällysluettelo" sheetId="1" r:id="rId1"/>
    <sheet name="1. Tuloslaskelma" sheetId="2" r:id="rId2"/>
    <sheet name="2. Tase, vastaavaa" sheetId="3" r:id="rId3"/>
    <sheet name="3. Tase, vastattavaa" sheetId="4" r:id="rId4"/>
    <sheet name="4. Toimintapääoma" sheetId="5" r:id="rId5"/>
    <sheet name="5. Sij. toim nettotuotot" sheetId="6" r:id="rId6"/>
    <sheet name="6. Liikekulujen erittely" sheetId="7" r:id="rId7"/>
    <sheet name="7. Vakuutusmaksutulon erit." sheetId="8" r:id="rId8"/>
    <sheet name="8. Eläketapahtumista aih. suor." sheetId="9" r:id="rId9"/>
    <sheet name="9. Vakuutusmaksuvastuu" sheetId="10" r:id="rId10"/>
    <sheet name="10. Vakuutuskanta" sheetId="11" r:id="rId11"/>
    <sheet name="11. Myönnetyt eläkkeet" sheetId="12" r:id="rId12"/>
  </sheets>
  <definedNames>
    <definedName name="Eläke_Fennia">#REF!</definedName>
    <definedName name="Eläke_Tapiola">#REF!</definedName>
    <definedName name="Eläke_Veritas">#REF!</definedName>
    <definedName name="Etera">#REF!</definedName>
    <definedName name="EuroMerkki">#REF!</definedName>
    <definedName name="Ilmarinen">#REF!</definedName>
    <definedName name="Kaikki">#REF!</definedName>
    <definedName name="Kausi">#REF!</definedName>
    <definedName name="Kieli">#REF!</definedName>
    <definedName name="Pensions_Alandia">#REF!</definedName>
    <definedName name="_xlnm.Print_Area" localSheetId="1">'1. Tuloslaskelma'!$A$1:$X$48</definedName>
    <definedName name="_xlnm.Print_Area" localSheetId="2">'2. Tase, vastaavaa'!$A$1:$AL$53</definedName>
    <definedName name="_xlnm.Print_Area" localSheetId="3">'3. Tase, vastattavaa'!$A$1:$AB$50</definedName>
    <definedName name="_xlnm.Print_Area" localSheetId="4">'4. Toimintapääoma'!$A$1:$N$28</definedName>
    <definedName name="_xlnm.Print_Area" localSheetId="5">'5. Sij. toim nettotuotot'!$A$1:$AC$54</definedName>
    <definedName name="_xlnm.Print_Area" localSheetId="6">'6. Liikekulujen erittely'!$A$1:$P$25</definedName>
    <definedName name="_xlnm.Print_Area" localSheetId="8">'8. Eläketapahtumista aih. suor.'!$A$1:$P$91</definedName>
    <definedName name="Valuutta">#REF!</definedName>
    <definedName name="Varma">#REF!</definedName>
    <definedName name="Vertailuyhtio">#REF!</definedName>
    <definedName name="VertailuYhtiöNimi">#REF!</definedName>
    <definedName name="Vuosi">#REF!</definedName>
    <definedName name="Yhdistykset">#REF!</definedName>
    <definedName name="Yhtio">#REF!</definedName>
    <definedName name="YhtiöNimi">#REF!</definedName>
  </definedNames>
  <calcPr fullCalcOnLoad="1"/>
</workbook>
</file>

<file path=xl/sharedStrings.xml><?xml version="1.0" encoding="utf-8"?>
<sst xmlns="http://schemas.openxmlformats.org/spreadsheetml/2006/main" count="3077" uniqueCount="1478">
  <si>
    <t>ME520L</t>
  </si>
  <si>
    <t>ME530</t>
  </si>
  <si>
    <t>VK100L</t>
  </si>
  <si>
    <t>VK110L</t>
  </si>
  <si>
    <t>VK130L</t>
  </si>
  <si>
    <t>VK140L</t>
  </si>
  <si>
    <t>VK160L</t>
  </si>
  <si>
    <t>VK170L</t>
  </si>
  <si>
    <t>VK180L</t>
  </si>
  <si>
    <t>VK190L</t>
  </si>
  <si>
    <t>VK200L</t>
  </si>
  <si>
    <t>VK210L</t>
  </si>
  <si>
    <t>VK230L</t>
  </si>
  <si>
    <t>VK240L</t>
  </si>
  <si>
    <t>VK250L</t>
  </si>
  <si>
    <t>VK260L</t>
  </si>
  <si>
    <t>VK280L</t>
  </si>
  <si>
    <t>VK290L</t>
  </si>
  <si>
    <t>VK300L</t>
  </si>
  <si>
    <t>VK310L</t>
  </si>
  <si>
    <t>VK320L</t>
  </si>
  <si>
    <t>VK340L</t>
  </si>
  <si>
    <t>VK350L</t>
  </si>
  <si>
    <t>VK360L</t>
  </si>
  <si>
    <t>VK370L</t>
  </si>
  <si>
    <t>tuksen oikaisu</t>
  </si>
  <si>
    <t>Siirtovelat</t>
  </si>
  <si>
    <t>TA610</t>
  </si>
  <si>
    <t>Kiinteistösijoitukset - Placeringar i fastigheter</t>
  </si>
  <si>
    <t>företag i samma</t>
  </si>
  <si>
    <t>koncern</t>
  </si>
  <si>
    <t>Sijoitukset saman konsernin yrityksissä ja omistusyhteysyrityksissä - Placeringar i företag inom samma koncern</t>
  </si>
  <si>
    <t>inom samma</t>
  </si>
  <si>
    <t>intresseföretag</t>
  </si>
  <si>
    <t>ägarinitresseföretag</t>
  </si>
  <si>
    <t>Ensivakuutustoiminnasta - Vid direktförsäkringsverksamhet</t>
  </si>
  <si>
    <t>Vid återförsäkrings-</t>
  </si>
  <si>
    <t>verksamhet</t>
  </si>
  <si>
    <t>osakket/osuudet</t>
  </si>
  <si>
    <t>Obetalda aktier/</t>
  </si>
  <si>
    <t>Maskiner och</t>
  </si>
  <si>
    <t>inventarier</t>
  </si>
  <si>
    <t>Varulager</t>
  </si>
  <si>
    <t>och pågående</t>
  </si>
  <si>
    <t>Eläke-Tapiola</t>
  </si>
  <si>
    <t>Eläke-Fennia</t>
  </si>
  <si>
    <t>Eläke-Veritas</t>
  </si>
  <si>
    <t>Pensions-Alandia</t>
  </si>
  <si>
    <t>anläggningar</t>
  </si>
  <si>
    <t>Resultatreg-</t>
  </si>
  <si>
    <t>Reserfond</t>
  </si>
  <si>
    <t>Fonder enligt</t>
  </si>
  <si>
    <t>bolagsordningen</t>
  </si>
  <si>
    <t>Tilinpäätössiirtojen kertymä - Ackumulerade</t>
  </si>
  <si>
    <t>Avskrivnings-</t>
  </si>
  <si>
    <t>Skatteavsättningar</t>
  </si>
  <si>
    <t>för pensioner</t>
  </si>
  <si>
    <t>avsättningar</t>
  </si>
  <si>
    <t>Depåskulder inom</t>
  </si>
  <si>
    <t>säkringsverksamhet</t>
  </si>
  <si>
    <t>ringsverksamhet</t>
  </si>
  <si>
    <t>Lån mot konvertibla</t>
  </si>
  <si>
    <t>skuldebrev</t>
  </si>
  <si>
    <t>Resultat-</t>
  </si>
  <si>
    <t>regleringar</t>
  </si>
  <si>
    <t>VAK130</t>
  </si>
  <si>
    <t>lisävakuutusvastuu</t>
  </si>
  <si>
    <t>Ofördelat</t>
  </si>
  <si>
    <t>inom samma koncern</t>
  </si>
  <si>
    <t>ägarintresseföretag</t>
  </si>
  <si>
    <t xml:space="preserve">Aktier och andelar i </t>
  </si>
  <si>
    <t>Kassa och bank</t>
  </si>
  <si>
    <t>Reserver</t>
  </si>
  <si>
    <t>Avsättningar</t>
  </si>
  <si>
    <t>Intäkter av placerings-</t>
  </si>
  <si>
    <t>verksamheten</t>
  </si>
  <si>
    <t>Övriga försäkrings-</t>
  </si>
  <si>
    <t>Rättelse av uppskriv-</t>
  </si>
  <si>
    <t>tekniska kostnader</t>
  </si>
  <si>
    <t>Claims incurred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</si>
  <si>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</si>
  <si>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</si>
  <si>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</si>
  <si>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</si>
  <si>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</si>
  <si>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</si>
  <si>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</si>
  <si>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on goodwill</t>
  </si>
  <si>
    <t>period</t>
  </si>
  <si>
    <t xml:space="preserve"> </t>
  </si>
  <si>
    <t>Tuloverot varsinaisesta toiminnasta</t>
  </si>
  <si>
    <t>Inkomstskatt för den egentliga verksamheten</t>
  </si>
  <si>
    <t>heten</t>
  </si>
  <si>
    <t>Bokslutsdispositioner</t>
  </si>
  <si>
    <t>Förändring av</t>
  </si>
  <si>
    <t>avskrivningsdifferens</t>
  </si>
  <si>
    <t>reserver</t>
  </si>
  <si>
    <t>Inkomstskatt</t>
  </si>
  <si>
    <t>Skatt för räkenskaps-</t>
  </si>
  <si>
    <t>Latent</t>
  </si>
  <si>
    <t>skattefordring</t>
  </si>
  <si>
    <t>Deferred</t>
  </si>
  <si>
    <t>tax asset</t>
  </si>
  <si>
    <t>Kehittämismenot</t>
  </si>
  <si>
    <t>Aineettomat</t>
  </si>
  <si>
    <t>Liikearvo</t>
  </si>
  <si>
    <t>Muut pitkä-</t>
  </si>
  <si>
    <t>Ennakkomaksut</t>
  </si>
  <si>
    <t>Muut sijoitukset - Övriga placeringar</t>
  </si>
  <si>
    <t>Jälleenvakuutus-</t>
  </si>
  <si>
    <t xml:space="preserve">Yhteensä </t>
  </si>
  <si>
    <t>Muut saamiset</t>
  </si>
  <si>
    <t>Rahat ja pankki-</t>
  </si>
  <si>
    <t>Omat/emoyhtiön</t>
  </si>
  <si>
    <t>Vakuutusten</t>
  </si>
  <si>
    <t>vastaavaa</t>
  </si>
  <si>
    <t>oikeudet</t>
  </si>
  <si>
    <t>vaikutteiset</t>
  </si>
  <si>
    <t>Investments in land and buildings</t>
  </si>
  <si>
    <t>Other investments</t>
  </si>
  <si>
    <t>talletesaamiset</t>
  </si>
  <si>
    <t>sijoitukset</t>
  </si>
  <si>
    <t>Arising out of direct insurance operations</t>
  </si>
  <si>
    <t>toiminnasta</t>
  </si>
  <si>
    <t>saamiset</t>
  </si>
  <si>
    <t>Muut aineelliset</t>
  </si>
  <si>
    <t>osakkeet/osuudet</t>
  </si>
  <si>
    <t>muu omaisuus</t>
  </si>
  <si>
    <t>aktivoidut</t>
  </si>
  <si>
    <t>siirtosaamiset</t>
  </si>
  <si>
    <t>menot</t>
  </si>
  <si>
    <t>Kiinteistöt ja</t>
  </si>
  <si>
    <t>Lainasaamiset</t>
  </si>
  <si>
    <t>Osakkeet ja</t>
  </si>
  <si>
    <t>Rahoitusmark-</t>
  </si>
  <si>
    <t>Osuudet yhteis-</t>
  </si>
  <si>
    <t>Kiinnelaina-</t>
  </si>
  <si>
    <t>Talletukset</t>
  </si>
  <si>
    <t>Vakuutuksen-</t>
  </si>
  <si>
    <t>Vakuutusedustajilta</t>
  </si>
  <si>
    <t>hyödykkeet</t>
  </si>
  <si>
    <t>hankintamenot</t>
  </si>
  <si>
    <t>Utvecklingsutgifter</t>
  </si>
  <si>
    <t>Immateriella</t>
  </si>
  <si>
    <t>Goodwill</t>
  </si>
  <si>
    <t>Förskottsbetalningar</t>
  </si>
  <si>
    <t>kiinteistöosakkeet</t>
  </si>
  <si>
    <t>osuudet</t>
  </si>
  <si>
    <t>kina välineet</t>
  </si>
  <si>
    <t>sijoituksista</t>
  </si>
  <si>
    <t>lainasaamiset</t>
  </si>
  <si>
    <t>ottajilta</t>
  </si>
  <si>
    <t>Övriga fordringar</t>
  </si>
  <si>
    <t>rättigheter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</si>
  <si>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</si>
  <si>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Aktier och</t>
  </si>
  <si>
    <t>Finansmarknads-</t>
  </si>
  <si>
    <t>Andelar i gemen-</t>
  </si>
  <si>
    <t>Fordringar på</t>
  </si>
  <si>
    <t>Övriga</t>
  </si>
  <si>
    <t>Depositioner</t>
  </si>
  <si>
    <t>Depåfordringar inom</t>
  </si>
  <si>
    <t>Placeringar</t>
  </si>
  <si>
    <t>Hos försäkrings-</t>
  </si>
  <si>
    <t>Fordringar</t>
  </si>
  <si>
    <t>Övriga  materiella</t>
  </si>
  <si>
    <t>Övriga tillgångar</t>
  </si>
  <si>
    <t>Aktiva</t>
  </si>
  <si>
    <t>Fastigheter och</t>
  </si>
  <si>
    <t>Lånefordringar hos</t>
  </si>
  <si>
    <t>Aktier och andelar</t>
  </si>
  <si>
    <t>andelar</t>
  </si>
  <si>
    <t>instrument</t>
  </si>
  <si>
    <t>samma placeringar</t>
  </si>
  <si>
    <t>inteckningslån</t>
  </si>
  <si>
    <t>lånefordringar</t>
  </si>
  <si>
    <t>placeringar</t>
  </si>
  <si>
    <t>återförsäkring</t>
  </si>
  <si>
    <t>tagare</t>
  </si>
  <si>
    <t>förmedlare</t>
  </si>
  <si>
    <t>tillgångar</t>
  </si>
  <si>
    <t>leringar sammanlagt</t>
  </si>
  <si>
    <t>Development costs</t>
  </si>
  <si>
    <t>Intangible rights</t>
  </si>
  <si>
    <t>fastighetsaktier</t>
  </si>
  <si>
    <t>Shares and other</t>
  </si>
  <si>
    <t>försäkringar</t>
  </si>
  <si>
    <t>Other expenses with</t>
  </si>
  <si>
    <t>Prepayments</t>
  </si>
  <si>
    <t>variable-yield</t>
  </si>
  <si>
    <t>Debt securities</t>
  </si>
  <si>
    <t>Participation in</t>
  </si>
  <si>
    <t>Loans guaranteed</t>
  </si>
  <si>
    <t>Other loans</t>
  </si>
  <si>
    <t>Deposits</t>
  </si>
  <si>
    <t>Deposits with</t>
  </si>
  <si>
    <t>Policyholders</t>
  </si>
  <si>
    <t>Intermediaries</t>
  </si>
  <si>
    <t xml:space="preserve">Debtors arising </t>
  </si>
  <si>
    <t>Other debtors</t>
  </si>
  <si>
    <t>Furniture and</t>
  </si>
  <si>
    <t>Other tangible</t>
  </si>
  <si>
    <t>Cash at bank</t>
  </si>
  <si>
    <t>Total other</t>
  </si>
  <si>
    <t>Total prepayments</t>
  </si>
  <si>
    <t>Total assets</t>
  </si>
  <si>
    <t>long-term effects</t>
  </si>
  <si>
    <t>Land and buildings</t>
  </si>
  <si>
    <t>Loans to group</t>
  </si>
  <si>
    <t xml:space="preserve">Shares in group </t>
  </si>
  <si>
    <t>Debt securities issued</t>
  </si>
  <si>
    <t>securities and</t>
  </si>
  <si>
    <t>investment pools</t>
  </si>
  <si>
    <t>by mortgages</t>
  </si>
  <si>
    <t>investments</t>
  </si>
  <si>
    <t>ceding undertakings</t>
  </si>
  <si>
    <t>out of reinsurance</t>
  </si>
  <si>
    <t>Total debtors</t>
  </si>
  <si>
    <t>fixtures</t>
  </si>
  <si>
    <t>assets</t>
  </si>
  <si>
    <t>and in hand</t>
  </si>
  <si>
    <t>and rent</t>
  </si>
  <si>
    <t>costs</t>
  </si>
  <si>
    <t>and accrued income</t>
  </si>
  <si>
    <t>companies</t>
  </si>
  <si>
    <t>by group companies</t>
  </si>
  <si>
    <t>units in unit trusts</t>
  </si>
  <si>
    <t>operations</t>
  </si>
  <si>
    <t>called but not</t>
  </si>
  <si>
    <t>2+3+4+5+6+7</t>
  </si>
  <si>
    <t>27+28</t>
  </si>
  <si>
    <t>paid</t>
  </si>
  <si>
    <t>saman konsernin</t>
  </si>
  <si>
    <t>yrityksiltä</t>
  </si>
  <si>
    <t>omistusyhteys-</t>
  </si>
  <si>
    <t>Osakkeet ja osuudet</t>
  </si>
  <si>
    <t>yrityksissä</t>
  </si>
  <si>
    <t xml:space="preserve">Rahoitusmarkkinavälineet </t>
  </si>
  <si>
    <t>ja lainasaamiset saman</t>
  </si>
  <si>
    <t>konsernin yrityksissä</t>
  </si>
  <si>
    <t>osakkuusyrityksissä</t>
  </si>
  <si>
    <t>omistusyhteysyrityksissä</t>
  </si>
  <si>
    <t>muissa omistus-</t>
  </si>
  <si>
    <t>yhteysyrityksissä</t>
  </si>
  <si>
    <t>Koneet ja</t>
  </si>
  <si>
    <t>kalusto</t>
  </si>
  <si>
    <t>Tavaravarastot</t>
  </si>
  <si>
    <t>Ennakkomaksut ja</t>
  </si>
  <si>
    <t>keskeneräiset</t>
  </si>
  <si>
    <t>hankinnat</t>
  </si>
  <si>
    <t>TA100</t>
  </si>
  <si>
    <t>TA110</t>
  </si>
  <si>
    <t>TA130</t>
  </si>
  <si>
    <t>TA150</t>
  </si>
  <si>
    <t>TA160</t>
  </si>
  <si>
    <t>TA180</t>
  </si>
  <si>
    <t>TA220</t>
  </si>
  <si>
    <t>TA230</t>
  </si>
  <si>
    <t>TA240</t>
  </si>
  <si>
    <t>TA250</t>
  </si>
  <si>
    <t>TA260</t>
  </si>
  <si>
    <t>TA270</t>
  </si>
  <si>
    <t>TA300</t>
  </si>
  <si>
    <t>TA310</t>
  </si>
  <si>
    <t>TA320</t>
  </si>
  <si>
    <t>TA330</t>
  </si>
  <si>
    <t>TA340</t>
  </si>
  <si>
    <t>TA350</t>
  </si>
  <si>
    <t>TA360</t>
  </si>
  <si>
    <t>TA400</t>
  </si>
  <si>
    <t>TA540</t>
  </si>
  <si>
    <t>TA550</t>
  </si>
  <si>
    <t>TA570</t>
  </si>
  <si>
    <t>TA620</t>
  </si>
  <si>
    <t>TA700</t>
  </si>
  <si>
    <t>TA710</t>
  </si>
  <si>
    <t>TA720</t>
  </si>
  <si>
    <t>TA730</t>
  </si>
  <si>
    <t>TA750</t>
  </si>
  <si>
    <t>TA760</t>
  </si>
  <si>
    <t>TA770</t>
  </si>
  <si>
    <t>TA800</t>
  </si>
  <si>
    <t>TA810</t>
  </si>
  <si>
    <t>TA820</t>
  </si>
  <si>
    <t>9+10+11</t>
  </si>
  <si>
    <t>13+14+15+16+17+18</t>
  </si>
  <si>
    <t>20+...+26</t>
  </si>
  <si>
    <t>Latent skatt</t>
  </si>
  <si>
    <t>49+50+51</t>
  </si>
  <si>
    <t>Perustamismenot</t>
  </si>
  <si>
    <t>Grundlägningsutgifter</t>
  </si>
  <si>
    <t>TA210</t>
  </si>
  <si>
    <t>TA280</t>
  </si>
  <si>
    <t>TA370</t>
  </si>
  <si>
    <t>TA630</t>
  </si>
  <si>
    <t>TA740</t>
  </si>
  <si>
    <t>TA830</t>
  </si>
  <si>
    <t>TA790</t>
  </si>
  <si>
    <t>TA410</t>
  </si>
  <si>
    <t>Pääomalainat</t>
  </si>
  <si>
    <t>Vapaaehtoiset</t>
  </si>
  <si>
    <t>Vakuutus-</t>
  </si>
  <si>
    <t>Korvausvastuu</t>
  </si>
  <si>
    <t>varaukset</t>
  </si>
  <si>
    <t>talletevelat</t>
  </si>
  <si>
    <t>Ensivakuutus-</t>
  </si>
  <si>
    <t>Joukkovelka-</t>
  </si>
  <si>
    <t>Lainat rahoitus-</t>
  </si>
  <si>
    <t>Eläkelainat</t>
  </si>
  <si>
    <t>Muut velat</t>
  </si>
  <si>
    <t>vastattavaa</t>
  </si>
  <si>
    <t>Osakepääoma tai</t>
  </si>
  <si>
    <t>Takuupääoma</t>
  </si>
  <si>
    <t>Ylikurssirahasto</t>
  </si>
  <si>
    <t>Vararahasto</t>
  </si>
  <si>
    <t>Arvonkorotus-</t>
  </si>
  <si>
    <t>Omien/emoyhtiön</t>
  </si>
  <si>
    <t>Edellisten</t>
  </si>
  <si>
    <t>oma pääoma</t>
  </si>
  <si>
    <t>maksuvastuu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</si>
  <si>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</si>
  <si>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</si>
  <si>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</si>
  <si>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</si>
  <si>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</si>
  <si>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</si>
  <si>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</si>
  <si>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</si>
  <si>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osakkeiden/osuuk-</t>
  </si>
  <si>
    <t>tilikausien</t>
  </si>
  <si>
    <t>voitto (tappio)</t>
  </si>
  <si>
    <t>vastuuvelka</t>
  </si>
  <si>
    <t>Passiva</t>
  </si>
  <si>
    <t>sien rahasto</t>
  </si>
  <si>
    <t>Eget kapital</t>
  </si>
  <si>
    <t>Kapitallån</t>
  </si>
  <si>
    <t>Premieansvar</t>
  </si>
  <si>
    <t>Ersättningsansvar</t>
  </si>
  <si>
    <t>Sammanlagd</t>
  </si>
  <si>
    <t>Av direktför-</t>
  </si>
  <si>
    <t>Av återförsäk-</t>
  </si>
  <si>
    <t>Masskulde-</t>
  </si>
  <si>
    <t>Lån från finansiella</t>
  </si>
  <si>
    <t>Pensionslån</t>
  </si>
  <si>
    <t>Övriga skulder</t>
  </si>
  <si>
    <t>Skulder</t>
  </si>
  <si>
    <t>Aktiekapital eller</t>
  </si>
  <si>
    <t>Garantikapital</t>
  </si>
  <si>
    <t>Etera</t>
  </si>
  <si>
    <t>Ilmarinen</t>
  </si>
  <si>
    <t>Varma</t>
  </si>
  <si>
    <t>Överkursfond</t>
  </si>
  <si>
    <t>Uppskrivnings-</t>
  </si>
  <si>
    <t>Fond för egna/</t>
  </si>
  <si>
    <t>Vinst (förlust) från</t>
  </si>
  <si>
    <t>försäkringsteknisk</t>
  </si>
  <si>
    <t>brevslån</t>
  </si>
  <si>
    <t>institut</t>
  </si>
  <si>
    <t>grundfond</t>
  </si>
  <si>
    <t>fond</t>
  </si>
  <si>
    <t>fonder</t>
  </si>
  <si>
    <t>moderbolagets</t>
  </si>
  <si>
    <t>tidigare räkenskaps-</t>
  </si>
  <si>
    <t>differens</t>
  </si>
  <si>
    <t>ansvarsskuld</t>
  </si>
  <si>
    <t>Deposits received</t>
  </si>
  <si>
    <t>aktier/andelar</t>
  </si>
  <si>
    <t>Accumulated</t>
  </si>
  <si>
    <t>Optional</t>
  </si>
  <si>
    <t>Subordinated</t>
  </si>
  <si>
    <t>Provision for</t>
  </si>
  <si>
    <t>Total technical</t>
  </si>
  <si>
    <t>provisions</t>
  </si>
  <si>
    <t>from reinsurers</t>
  </si>
  <si>
    <t>Arising out of</t>
  </si>
  <si>
    <t>Amounts owed to</t>
  </si>
  <si>
    <t>Pension loans</t>
  </si>
  <si>
    <t>Other creditors</t>
  </si>
  <si>
    <t>Total creditors</t>
  </si>
  <si>
    <t>Accruals and</t>
  </si>
  <si>
    <t>Total liabilities</t>
  </si>
  <si>
    <t>Subscribed</t>
  </si>
  <si>
    <t>Guarantee</t>
  </si>
  <si>
    <t>Share premium</t>
  </si>
  <si>
    <t>Total capital and</t>
  </si>
  <si>
    <t>Fund for own/</t>
  </si>
  <si>
    <t>Profit or loss</t>
  </si>
  <si>
    <t>Profit or loss for the</t>
  </si>
  <si>
    <t>depreciation</t>
  </si>
  <si>
    <t xml:space="preserve">untaxed </t>
  </si>
  <si>
    <t>loans</t>
  </si>
  <si>
    <t>unearned</t>
  </si>
  <si>
    <t>share</t>
  </si>
  <si>
    <t>outstanding</t>
  </si>
  <si>
    <t>direct insurance</t>
  </si>
  <si>
    <t>reinsurance</t>
  </si>
  <si>
    <t>credit institutions</t>
  </si>
  <si>
    <t>deferred income</t>
  </si>
  <si>
    <t>capital</t>
  </si>
  <si>
    <t>fund</t>
  </si>
  <si>
    <t>reserve</t>
  </si>
  <si>
    <t>reserves</t>
  </si>
  <si>
    <t>restricted reserves</t>
  </si>
  <si>
    <t>parent company'</t>
  </si>
  <si>
    <t>brought forward</t>
  </si>
  <si>
    <t>difference</t>
  </si>
  <si>
    <t>premiums</t>
  </si>
  <si>
    <t>shares</t>
  </si>
  <si>
    <t>18+19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</si>
  <si>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</si>
  <si>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</si>
  <si>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</si>
  <si>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</si>
  <si>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</si>
  <si>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</si>
  <si>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</si>
  <si>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</si>
  <si>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</si>
  <si>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TB140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</si>
  <si>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</si>
  <si>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</si>
  <si>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</si>
  <si>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</si>
  <si>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</si>
  <si>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</si>
  <si>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</si>
  <si>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</si>
  <si>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</si>
  <si>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</si>
  <si>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</si>
  <si>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</si>
  <si>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TB350</t>
  </si>
  <si>
    <t>TB440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</si>
  <si>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</si>
  <si>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</si>
  <si>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</si>
  <si>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</si>
  <si>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</si>
  <si>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</si>
  <si>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</si>
  <si>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</si>
  <si>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</si>
  <si>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</si>
  <si>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</si>
  <si>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</si>
  <si>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</si>
  <si>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</si>
  <si>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</si>
  <si>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Omaisuuden käypien</t>
  </si>
  <si>
    <t>Muut erät</t>
  </si>
  <si>
    <t>sitoumukset</t>
  </si>
  <si>
    <t>arvostusero</t>
  </si>
  <si>
    <t>Övriga poster</t>
  </si>
  <si>
    <t>vinstutdelning</t>
  </si>
  <si>
    <t>enligt balansräkningen</t>
  </si>
  <si>
    <t>Difference between</t>
  </si>
  <si>
    <t>Other items</t>
  </si>
  <si>
    <t>current value and</t>
  </si>
  <si>
    <t>profit distribution</t>
  </si>
  <si>
    <t>book value of assets</t>
  </si>
  <si>
    <t>VAK100</t>
  </si>
  <si>
    <t>VAK110</t>
  </si>
  <si>
    <t>VAK120</t>
  </si>
  <si>
    <t>VAK140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</si>
  <si>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</si>
  <si>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</si>
  <si>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</si>
  <si>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</si>
  <si>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</si>
  <si>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</si>
  <si>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 nettotuotto(jatk.) - Nettointäkter av placeringsverksamheten(forts.) -</t>
  </si>
  <si>
    <t>Net investment income(cont.)</t>
  </si>
  <si>
    <t>Sijoitustoiminnan</t>
  </si>
  <si>
    <t>Sijoitusten arvonkorotus ja sen oikaisu</t>
  </si>
  <si>
    <t>Tuotot sijoituksista</t>
  </si>
  <si>
    <t>Tuotot kiinteistösijoituksista</t>
  </si>
  <si>
    <t>Tuotot muista sijoituksista</t>
  </si>
  <si>
    <t>Palautuneet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</si>
  <si>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</si>
  <si>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</si>
  <si>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</si>
  <si>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</si>
  <si>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</si>
  <si>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</si>
  <si>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Myyntitappiot</t>
  </si>
  <si>
    <t>nettotuotto ennen</t>
  </si>
  <si>
    <t>Uppskrivning av placeringar och korrigering av uppskrivningen</t>
  </si>
  <si>
    <t>nettotuotto</t>
  </si>
  <si>
    <t xml:space="preserve">Intäkter av </t>
  </si>
  <si>
    <t>Intäkter av fastighetsplaceringar</t>
  </si>
  <si>
    <t>Intäkter av övriga placeringar</t>
  </si>
  <si>
    <t>tuotot sijoituksista</t>
  </si>
  <si>
    <t>arvonalennukset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</si>
  <si>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</si>
  <si>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</si>
  <si>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</si>
  <si>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</si>
  <si>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</si>
  <si>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</si>
  <si>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</si>
  <si>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</si>
  <si>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</si>
  <si>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</si>
  <si>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</si>
  <si>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</si>
  <si>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</si>
  <si>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</si>
  <si>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</si>
  <si>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</si>
  <si>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</si>
  <si>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</si>
  <si>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</si>
  <si>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</si>
  <si>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</si>
  <si>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</si>
  <si>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</si>
  <si>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</si>
  <si>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</si>
  <si>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</si>
  <si>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</si>
  <si>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</si>
  <si>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</si>
  <si>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</si>
  <si>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</si>
  <si>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</si>
  <si>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</si>
  <si>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</si>
  <si>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</si>
  <si>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Dividendintäkter</t>
  </si>
  <si>
    <t>Ränteintäkter</t>
  </si>
  <si>
    <t>främmande kapital</t>
  </si>
  <si>
    <t>ningar enligt plan</t>
  </si>
  <si>
    <t>hetens utgifter</t>
  </si>
  <si>
    <t>Uppskrivningar av</t>
  </si>
  <si>
    <t>Korrigering av upp-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</si>
  <si>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</si>
  <si>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</si>
  <si>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</si>
  <si>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</si>
  <si>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</si>
  <si>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</si>
  <si>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</si>
  <si>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</si>
  <si>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</si>
  <si>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</si>
  <si>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</si>
  <si>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</si>
  <si>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</si>
  <si>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</si>
  <si>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</si>
  <si>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</si>
  <si>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</si>
  <si>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</si>
  <si>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</si>
  <si>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</si>
  <si>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</si>
  <si>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</si>
  <si>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</si>
  <si>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</si>
  <si>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</si>
  <si>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</si>
  <si>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liabilities</t>
  </si>
  <si>
    <t>before revaluations and</t>
  </si>
  <si>
    <t>revaluation adjustments</t>
  </si>
  <si>
    <t>2+3+4</t>
  </si>
  <si>
    <t>6+7+8</t>
  </si>
  <si>
    <t>10+11+12</t>
  </si>
  <si>
    <t>14+15+16</t>
  </si>
  <si>
    <t>5+9+13+17</t>
  </si>
  <si>
    <t>18+19+20</t>
  </si>
  <si>
    <t>22+23+24</t>
  </si>
  <si>
    <t>26+27</t>
  </si>
  <si>
    <t>25+28+29</t>
  </si>
  <si>
    <t>21+30</t>
  </si>
  <si>
    <t>32+33</t>
  </si>
  <si>
    <t>31+34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</si>
  <si>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</si>
  <si>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</si>
  <si>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</si>
  <si>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</si>
  <si>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</si>
  <si>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</si>
  <si>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</si>
  <si>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</si>
  <si>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</si>
  <si>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</si>
  <si>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</si>
  <si>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</si>
  <si>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</si>
  <si>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</si>
  <si>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</si>
  <si>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</si>
  <si>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</si>
  <si>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</si>
  <si>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</si>
  <si>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</si>
  <si>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</si>
  <si>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</si>
  <si>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</si>
  <si>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</si>
  <si>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</si>
  <si>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</si>
  <si>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</si>
  <si>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</si>
  <si>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</si>
  <si>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</si>
  <si>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</si>
  <si>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</si>
  <si>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</si>
  <si>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>Specification of operating expenses</t>
  </si>
  <si>
    <t>Tuloslaskelman liikekulujen erittely - Specifikation av driftskostnader i resultaträkningen</t>
  </si>
  <si>
    <t>Korvaustoiminnon</t>
  </si>
  <si>
    <t>Muut liikekulut</t>
  </si>
  <si>
    <t>Vakuutusten hankintamenot</t>
  </si>
  <si>
    <t>Hallintokulut</t>
  </si>
  <si>
    <t>hoitokulut</t>
  </si>
  <si>
    <t>kokonaisliikekulut</t>
  </si>
  <si>
    <t>Utgifter för anskaffning av försäkringar</t>
  </si>
  <si>
    <t>aktivoitujen</t>
  </si>
  <si>
    <t>tuloslaskelman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</si>
  <si>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</si>
  <si>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</si>
  <si>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</si>
  <si>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</si>
  <si>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</si>
  <si>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</si>
  <si>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</si>
  <si>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tuksen palkkiot</t>
  </si>
  <si>
    <t>Förändring i aktive-</t>
  </si>
  <si>
    <t>Förvaltnings-</t>
  </si>
  <si>
    <t>Provison för</t>
  </si>
  <si>
    <t>Placeringsverk-</t>
  </si>
  <si>
    <t>Sammanlagda</t>
  </si>
  <si>
    <t>rade anskaffnings-</t>
  </si>
  <si>
    <t>skötsel av</t>
  </si>
  <si>
    <t>kostnader</t>
  </si>
  <si>
    <t>avgiven</t>
  </si>
  <si>
    <t>enligt resultaräk-</t>
  </si>
  <si>
    <t>samhetens drifts-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</si>
  <si>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</si>
  <si>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</si>
  <si>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</si>
  <si>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</si>
  <si>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</si>
  <si>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</si>
  <si>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</si>
  <si>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</si>
  <si>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</si>
  <si>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</si>
  <si>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</si>
  <si>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</si>
  <si>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</si>
  <si>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</si>
  <si>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</si>
  <si>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Investment ope-</t>
  </si>
  <si>
    <t>Other operating</t>
  </si>
  <si>
    <t>Total operating</t>
  </si>
  <si>
    <t>Other insurance policy</t>
  </si>
  <si>
    <t>acquisition costs</t>
  </si>
  <si>
    <t>management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</si>
  <si>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</si>
  <si>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</si>
  <si>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</si>
  <si>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</si>
  <si>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</si>
  <si>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</si>
  <si>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</si>
  <si>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</si>
  <si>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</si>
  <si>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</si>
  <si>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</si>
  <si>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</si>
  <si>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</si>
  <si>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LK150</t>
  </si>
  <si>
    <t>TU140</t>
  </si>
  <si>
    <t>TU170</t>
  </si>
  <si>
    <t>TU180</t>
  </si>
  <si>
    <t>TU230</t>
  </si>
  <si>
    <t>TU260</t>
  </si>
  <si>
    <t>TU300</t>
  </si>
  <si>
    <t>TU310</t>
  </si>
  <si>
    <t>TU320</t>
  </si>
  <si>
    <t>TU510</t>
  </si>
  <si>
    <t>TU530</t>
  </si>
  <si>
    <t>TU540</t>
  </si>
  <si>
    <t>TU590</t>
  </si>
  <si>
    <t>TU610</t>
  </si>
  <si>
    <t>TU620</t>
  </si>
  <si>
    <t>Vakuutusmaksutulo</t>
  </si>
  <si>
    <t>Korvauskulut</t>
  </si>
  <si>
    <t>Maksetut korvaukset</t>
  </si>
  <si>
    <t>Muut tuotot</t>
  </si>
  <si>
    <t>Muut</t>
  </si>
  <si>
    <t>Satunnaiset tuotot</t>
  </si>
  <si>
    <t>Satunnaiset kulut</t>
  </si>
  <si>
    <t>Tilinpäätössiirrot</t>
  </si>
  <si>
    <t>Poistoeron muutos</t>
  </si>
  <si>
    <t>Tuloverot</t>
  </si>
  <si>
    <t>Yhteensä</t>
  </si>
  <si>
    <t>Liikekulut</t>
  </si>
  <si>
    <t>muutos</t>
  </si>
  <si>
    <t>Yhtiön nimi</t>
  </si>
  <si>
    <t>Claims paid</t>
  </si>
  <si>
    <t>Bolagets namn</t>
  </si>
  <si>
    <t>Name of company</t>
  </si>
  <si>
    <t>Driftskostnader</t>
  </si>
  <si>
    <t>Premieinkomst</t>
  </si>
  <si>
    <t>Premiums</t>
  </si>
  <si>
    <t>written</t>
  </si>
  <si>
    <t>expenses</t>
  </si>
  <si>
    <t>Vakuutustekninen</t>
  </si>
  <si>
    <t>Voitto (Tappio) var-</t>
  </si>
  <si>
    <t>Voitto (Tappio)</t>
  </si>
  <si>
    <t>Muut välittömät</t>
  </si>
  <si>
    <t>Tilikauden</t>
  </si>
  <si>
    <t>Vakuutusmaksu-</t>
  </si>
  <si>
    <t>ersättningsansvaret</t>
  </si>
  <si>
    <t>sinaisesta toiminnasta</t>
  </si>
  <si>
    <t>satunnaiserien</t>
  </si>
  <si>
    <t>verot</t>
  </si>
  <si>
    <t>voitto/tappio</t>
  </si>
  <si>
    <t>claims</t>
  </si>
  <si>
    <t>yhteensä</t>
  </si>
  <si>
    <t>Övriga intäkter</t>
  </si>
  <si>
    <t>Liikearvon poisto</t>
  </si>
  <si>
    <t>jälkeen</t>
  </si>
  <si>
    <t>Jälleenvakuuttajien</t>
  </si>
  <si>
    <t xml:space="preserve">Försäkringstekniskt </t>
  </si>
  <si>
    <t>Vinst (Förlust) av den</t>
  </si>
  <si>
    <t>Vinst (Förlust) efter</t>
  </si>
  <si>
    <t xml:space="preserve">Övriga direkta </t>
  </si>
  <si>
    <t>Räkenskapsperiodens</t>
  </si>
  <si>
    <t>osuus</t>
  </si>
  <si>
    <t>Ersättningskostna-</t>
  </si>
  <si>
    <t>Sammanlagt</t>
  </si>
  <si>
    <t>Other income</t>
  </si>
  <si>
    <t>egentliga verksam-</t>
  </si>
  <si>
    <t>extraordinära poster</t>
  </si>
  <si>
    <t>skatter</t>
  </si>
  <si>
    <t>Laskenalliset</t>
  </si>
  <si>
    <t>verosaamiset</t>
  </si>
  <si>
    <t>vinst/förlust</t>
  </si>
  <si>
    <t xml:space="preserve">Återförsäkrares </t>
  </si>
  <si>
    <t>sammanlagt</t>
  </si>
  <si>
    <t>goodwill</t>
  </si>
  <si>
    <t>andel</t>
  </si>
  <si>
    <t>Revaluation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</si>
  <si>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</si>
  <si>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</si>
  <si>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</si>
  <si>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</si>
  <si>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</si>
  <si>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</si>
  <si>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</si>
  <si>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tuotot</t>
  </si>
  <si>
    <t>tulos</t>
  </si>
  <si>
    <t>derna sammanlagt</t>
  </si>
  <si>
    <t>resultat</t>
  </si>
  <si>
    <t>Technical</t>
  </si>
  <si>
    <t>Investment</t>
  </si>
  <si>
    <t>Net operating</t>
  </si>
  <si>
    <t xml:space="preserve">Investment </t>
  </si>
  <si>
    <t>result</t>
  </si>
  <si>
    <t>revaluation</t>
  </si>
  <si>
    <t>adjustment</t>
  </si>
  <si>
    <t>charges</t>
  </si>
  <si>
    <t>TU520</t>
  </si>
  <si>
    <t>0201103-7</t>
  </si>
  <si>
    <t>0201104-5</t>
  </si>
  <si>
    <t>0205049-0</t>
  </si>
  <si>
    <t>0533297-9</t>
  </si>
  <si>
    <t>0107638-1</t>
  </si>
  <si>
    <t>Sijoitusten arvonkoro-</t>
  </si>
  <si>
    <t>Korvausvastuun muutos</t>
  </si>
  <si>
    <t>vastuun muutos</t>
  </si>
  <si>
    <t>Pakollinen</t>
  </si>
  <si>
    <t>Muu</t>
  </si>
  <si>
    <t>Bolagets nanm</t>
  </si>
  <si>
    <t>Utbetalda ersättningar</t>
  </si>
  <si>
    <t>vastuuvajaus</t>
  </si>
  <si>
    <t>Avskrivning på</t>
  </si>
  <si>
    <t>premieansvaret</t>
  </si>
  <si>
    <t>Obligatoriskt</t>
  </si>
  <si>
    <t>Annat</t>
  </si>
  <si>
    <t>ning av placeringar</t>
  </si>
  <si>
    <t>ansvarsunderskott</t>
  </si>
  <si>
    <t>Change in provision</t>
  </si>
  <si>
    <t>for outstanding claims</t>
  </si>
  <si>
    <t>for unearned premiums</t>
  </si>
  <si>
    <t>uncovered</t>
  </si>
  <si>
    <t>0141187-2</t>
  </si>
  <si>
    <t>TU220</t>
  </si>
  <si>
    <t>TA510</t>
  </si>
  <si>
    <t>TA520</t>
  </si>
  <si>
    <t>Jälleenvakuutus</t>
  </si>
  <si>
    <t>YEL:n vähimmäisturvan</t>
  </si>
  <si>
    <t>YEL:n mukainen</t>
  </si>
  <si>
    <t>Valtion eläkerahas-</t>
  </si>
  <si>
    <t>Basic insurance under the Employees' Pensions Act</t>
  </si>
  <si>
    <t>lisäeläkevakuutus</t>
  </si>
  <si>
    <t>mukainen vakuutus</t>
  </si>
  <si>
    <t>toon suoritettava</t>
  </si>
  <si>
    <t>ensivakuutus</t>
  </si>
  <si>
    <t>Työnantajan osuus</t>
  </si>
  <si>
    <t>Työntekijän osuus</t>
  </si>
  <si>
    <t>siirtymämaksu (–)</t>
  </si>
  <si>
    <t>Tilläggspensionsför-</t>
  </si>
  <si>
    <t>Försäkring enligt</t>
  </si>
  <si>
    <t>Överföringsavgift som</t>
  </si>
  <si>
    <t>Direktförsäkring</t>
  </si>
  <si>
    <t>Återförsäkring</t>
  </si>
  <si>
    <t>Arbetsgivarens</t>
  </si>
  <si>
    <t>Arbetstagarens</t>
  </si>
  <si>
    <t>FöPL:s minimivillkor</t>
  </si>
  <si>
    <t>säkring enligt FöPL</t>
  </si>
  <si>
    <t>erläggs till statens</t>
  </si>
  <si>
    <t>pensionsfond (–)</t>
  </si>
  <si>
    <t>Additional pension</t>
  </si>
  <si>
    <t>Minimum cover under</t>
  </si>
  <si>
    <t xml:space="preserve">Employers' </t>
  </si>
  <si>
    <t xml:space="preserve">Employees' </t>
  </si>
  <si>
    <t>insurance under the</t>
  </si>
  <si>
    <t>the Self-employed</t>
  </si>
  <si>
    <t>Transitional charge</t>
  </si>
  <si>
    <t>Direct insurance</t>
  </si>
  <si>
    <t>Reinsurance</t>
  </si>
  <si>
    <t>contribution</t>
  </si>
  <si>
    <t>Persons' Pensions Act</t>
  </si>
  <si>
    <t>payable to State</t>
  </si>
  <si>
    <t>Pensions Act</t>
  </si>
  <si>
    <t>Pension Fund</t>
  </si>
  <si>
    <t>2+3</t>
  </si>
  <si>
    <t>4+5+6+7</t>
  </si>
  <si>
    <t>8+9</t>
  </si>
  <si>
    <t>Yhteensä - Sammanlagt</t>
  </si>
  <si>
    <t>ennen jälleen-</t>
  </si>
  <si>
    <t>osuus (–)</t>
  </si>
  <si>
    <t>vakuuttajien osuutta</t>
  </si>
  <si>
    <t>Premieinkomst före</t>
  </si>
  <si>
    <t>Återförsäkrares</t>
  </si>
  <si>
    <t>andel (–)</t>
  </si>
  <si>
    <t>Reinsurers' share(–)</t>
  </si>
  <si>
    <t>before reinsurers'</t>
  </si>
  <si>
    <t>12+13</t>
  </si>
  <si>
    <t>14+15</t>
  </si>
  <si>
    <t>MT420</t>
  </si>
  <si>
    <t>MT430</t>
  </si>
  <si>
    <t>MT440</t>
  </si>
  <si>
    <t>MT450</t>
  </si>
  <si>
    <t>MT460</t>
  </si>
  <si>
    <t>MT480</t>
  </si>
  <si>
    <t>MT510</t>
  </si>
  <si>
    <t>Vanhuuseläkkeet</t>
  </si>
  <si>
    <t>Työkyvyttömyys-</t>
  </si>
  <si>
    <t>Työttömyys-</t>
  </si>
  <si>
    <t>Osa-aikaeläkkeet</t>
  </si>
  <si>
    <t>Perhe-eläkkeet</t>
  </si>
  <si>
    <t xml:space="preserve"> Additional pension insurance under the Employees' Pensions Act</t>
  </si>
  <si>
    <t>eläkkeet</t>
  </si>
  <si>
    <t>Hautausavustukset</t>
  </si>
  <si>
    <t>perusvakuutus</t>
  </si>
  <si>
    <t>Ålderspensioner</t>
  </si>
  <si>
    <t>Invalidpensioner</t>
  </si>
  <si>
    <t>Arbetslöshets-</t>
  </si>
  <si>
    <t>Deltidspensioner</t>
  </si>
  <si>
    <t>Familjepensioner</t>
  </si>
  <si>
    <t>Basförsäkring</t>
  </si>
  <si>
    <t>pensioner</t>
  </si>
  <si>
    <t>Begravnings-</t>
  </si>
  <si>
    <t>Tilläggspensions-</t>
  </si>
  <si>
    <t>bidrag</t>
  </si>
  <si>
    <t>försäkring enligt</t>
  </si>
  <si>
    <t>Old-age</t>
  </si>
  <si>
    <t>Disability</t>
  </si>
  <si>
    <t>Unemployment</t>
  </si>
  <si>
    <t>Part-time</t>
  </si>
  <si>
    <t>Survivors'</t>
  </si>
  <si>
    <t>Total Basic insurance</t>
  </si>
  <si>
    <t>Burial</t>
  </si>
  <si>
    <t>Total  Additional</t>
  </si>
  <si>
    <t>pensions</t>
  </si>
  <si>
    <t>under the Employees'</t>
  </si>
  <si>
    <t>grants</t>
  </si>
  <si>
    <t>pension insurance</t>
  </si>
  <si>
    <t>2+...+6</t>
  </si>
  <si>
    <t/>
  </si>
  <si>
    <t>8+...+12</t>
  </si>
  <si>
    <t>YEL:n vähimmäisturvan mukainen vakuutus - Försäkring enligt minimiskyddet i FöPL</t>
  </si>
  <si>
    <t>YEL:n mukainen lisäeläkevakuutus - Tilläggspensionsförsäkring enligt FöPL</t>
  </si>
  <si>
    <t>Minimum cover under the Self-employed Persons' Pensions Act minimum cover</t>
  </si>
  <si>
    <t>Additional pension insurance under the Self-employed Persons' Pensions Act</t>
  </si>
  <si>
    <t>Yhteensä YEL:n</t>
  </si>
  <si>
    <t>vähimmäisturvan</t>
  </si>
  <si>
    <t>minimiskyddet i FöPL</t>
  </si>
  <si>
    <t>FöPL sammanlagt</t>
  </si>
  <si>
    <t>Survisors'</t>
  </si>
  <si>
    <t>Total minimum</t>
  </si>
  <si>
    <t>Total Additional</t>
  </si>
  <si>
    <t>cover under the</t>
  </si>
  <si>
    <t>Self-employed</t>
  </si>
  <si>
    <t>under the</t>
  </si>
  <si>
    <t>14+...+18</t>
  </si>
  <si>
    <t>20+...+24</t>
  </si>
  <si>
    <t>Yhteensä maksetut</t>
  </si>
  <si>
    <t>Maksettu</t>
  </si>
  <si>
    <t>korvaukset</t>
  </si>
  <si>
    <t>eläkkeensaajille</t>
  </si>
  <si>
    <t>Utbetalningar till</t>
  </si>
  <si>
    <t>pensionstagare</t>
  </si>
  <si>
    <t>Utbetalda ersätt-</t>
  </si>
  <si>
    <t>Paid to pensioners</t>
  </si>
  <si>
    <t>ersättnings-</t>
  </si>
  <si>
    <t>ningar före återför-</t>
  </si>
  <si>
    <t>ningar sammanlagt</t>
  </si>
  <si>
    <t>handläggningen</t>
  </si>
  <si>
    <t>säkrares andel</t>
  </si>
  <si>
    <t>YEL-eläkkeet</t>
  </si>
  <si>
    <t>FöPL pensioner</t>
  </si>
  <si>
    <t>Pensions paid</t>
  </si>
  <si>
    <t>Payout manage-</t>
  </si>
  <si>
    <t>Benefits paid</t>
  </si>
  <si>
    <t>Reinsurers'</t>
  </si>
  <si>
    <t>Total benefits paid</t>
  </si>
  <si>
    <t>ment expenses</t>
  </si>
  <si>
    <t>Employees'</t>
  </si>
  <si>
    <t>Pension Act</t>
  </si>
  <si>
    <t>Persons'</t>
  </si>
  <si>
    <t>7+13+19+25</t>
  </si>
  <si>
    <t>26+29</t>
  </si>
  <si>
    <t>30+31+32</t>
  </si>
  <si>
    <t>33+34</t>
  </si>
  <si>
    <t>SU100</t>
  </si>
  <si>
    <t>SU110</t>
  </si>
  <si>
    <t>SU120</t>
  </si>
  <si>
    <t>SU130</t>
  </si>
  <si>
    <t>SU140</t>
  </si>
  <si>
    <t>SU160</t>
  </si>
  <si>
    <t>SU170</t>
  </si>
  <si>
    <t>SU180</t>
  </si>
  <si>
    <t>SU190</t>
  </si>
  <si>
    <t>SU200</t>
  </si>
  <si>
    <t>SU220</t>
  </si>
  <si>
    <t>SU230</t>
  </si>
  <si>
    <t>SU240</t>
  </si>
  <si>
    <t>SU250</t>
  </si>
  <si>
    <t>SU260</t>
  </si>
  <si>
    <t>SU280</t>
  </si>
  <si>
    <t>SU290</t>
  </si>
  <si>
    <t>SU300</t>
  </si>
  <si>
    <t>SU310</t>
  </si>
  <si>
    <t>SU320</t>
  </si>
  <si>
    <t>SU350</t>
  </si>
  <si>
    <t>SU360</t>
  </si>
  <si>
    <t>SU380</t>
  </si>
  <si>
    <t>SU390</t>
  </si>
  <si>
    <t>SU400</t>
  </si>
  <si>
    <t>SU420</t>
  </si>
  <si>
    <t>YEL:n vähimmäis-</t>
  </si>
  <si>
    <t>turvan mukainen</t>
  </si>
  <si>
    <t>vakuutus</t>
  </si>
  <si>
    <t>minimiskyddet  i</t>
  </si>
  <si>
    <t>FöPL</t>
  </si>
  <si>
    <t>Basic insurance</t>
  </si>
  <si>
    <t>LK230</t>
  </si>
  <si>
    <t>LK240</t>
  </si>
  <si>
    <t>LK250</t>
  </si>
  <si>
    <t>LK200</t>
  </si>
  <si>
    <t>ennen jälleenvakuut-</t>
  </si>
  <si>
    <t>tajien osuutta</t>
  </si>
  <si>
    <t>återförsäkrares</t>
  </si>
  <si>
    <t>Luottotappiot vakuutusmaksusaamisista</t>
  </si>
  <si>
    <t>YEL</t>
  </si>
  <si>
    <t>Kreditförluster på premiefordringar</t>
  </si>
  <si>
    <t>Credit losses on premium receivables</t>
  </si>
  <si>
    <t>MT530</t>
  </si>
  <si>
    <t>MT540</t>
  </si>
  <si>
    <t>2+3+4+5+8+9+</t>
  </si>
  <si>
    <t>12+19+27+28</t>
  </si>
  <si>
    <t>30+31</t>
  </si>
  <si>
    <t>44+45+46+47</t>
  </si>
  <si>
    <t>8+29+39+48+52</t>
  </si>
  <si>
    <t>Yhtiöjärjestyksen</t>
  </si>
  <si>
    <t>Försäljnings-</t>
  </si>
  <si>
    <t>förluster</t>
  </si>
  <si>
    <t xml:space="preserve">Nettointäkter av </t>
  </si>
  <si>
    <t>placeringsverksamhet</t>
  </si>
  <si>
    <t>Sijoitusten arvon-</t>
  </si>
  <si>
    <t>korotuksen oikaisu</t>
  </si>
  <si>
    <t>Premiums written</t>
  </si>
  <si>
    <t>Muut vakuutus-</t>
  </si>
  <si>
    <t>tekniset kulut</t>
  </si>
  <si>
    <t>Other technical</t>
  </si>
  <si>
    <t>Direct taxes on ordinary activities</t>
  </si>
  <si>
    <t>Tilikauden ja aikaisem-</t>
  </si>
  <si>
    <t>pien tilikausien vero</t>
  </si>
  <si>
    <t>perioden och tidigare</t>
  </si>
  <si>
    <t>räkenskapsperioden</t>
  </si>
  <si>
    <t>Deferred tax</t>
  </si>
  <si>
    <t xml:space="preserve">Direct taxes on </t>
  </si>
  <si>
    <t>Appropriations</t>
  </si>
  <si>
    <t>Change in depreciation</t>
  </si>
  <si>
    <t>Change in optional</t>
  </si>
  <si>
    <t>provision</t>
  </si>
  <si>
    <t>Direct taxes</t>
  </si>
  <si>
    <t>Muut vakuutustek-</t>
  </si>
  <si>
    <t>niset tuotot</t>
  </si>
  <si>
    <t>tekniska intäkter</t>
  </si>
  <si>
    <t>Korvauskulut -</t>
  </si>
  <si>
    <t>placerings-</t>
  </si>
  <si>
    <t>previous financial periods</t>
  </si>
  <si>
    <t>Taxes for the period and for</t>
  </si>
  <si>
    <t>Satunnaiset erät -</t>
  </si>
  <si>
    <t>Extraordinära poster</t>
  </si>
  <si>
    <t>Extraordinary</t>
  </si>
  <si>
    <t>income and expenses</t>
  </si>
  <si>
    <t>Extraordinära</t>
  </si>
  <si>
    <t>intäkter</t>
  </si>
  <si>
    <t>satunnaisista eristä</t>
  </si>
  <si>
    <t>extraordinära  poster</t>
  </si>
  <si>
    <t>Inkomstskatt för</t>
  </si>
  <si>
    <t>36+37</t>
  </si>
  <si>
    <t>32+35+38+39</t>
  </si>
  <si>
    <t>varausten muutos</t>
  </si>
  <si>
    <t>Vapaaehtoisten</t>
  </si>
  <si>
    <t>Formation expenses</t>
  </si>
  <si>
    <t>in participating</t>
  </si>
  <si>
    <t>in other participating</t>
  </si>
  <si>
    <t>interest</t>
  </si>
  <si>
    <t>Stocks</t>
  </si>
  <si>
    <t>Treasury/parent</t>
  </si>
  <si>
    <t>company shares/</t>
  </si>
  <si>
    <t xml:space="preserve">Obligatory </t>
  </si>
  <si>
    <t>hos företag</t>
  </si>
  <si>
    <t>Finansmarknadsinstru-</t>
  </si>
  <si>
    <t>ment och lånefordringar</t>
  </si>
  <si>
    <t>Muu omaisuus -</t>
  </si>
  <si>
    <t>Aineelliset hyödykkeet -</t>
  </si>
  <si>
    <t>Legal reserve</t>
  </si>
  <si>
    <t>Obligatory reserves</t>
  </si>
  <si>
    <t>Pension</t>
  </si>
  <si>
    <t>Tax</t>
  </si>
  <si>
    <t>Other obligatory</t>
  </si>
  <si>
    <t>Convertible</t>
  </si>
  <si>
    <t>bonds</t>
  </si>
  <si>
    <t>2+…+12</t>
  </si>
  <si>
    <t>26+29+30</t>
  </si>
  <si>
    <t>Taxes for the period and</t>
  </si>
  <si>
    <t>for previous periods</t>
  </si>
  <si>
    <t>Sijoitustoiminnan kulut -</t>
  </si>
  <si>
    <t>Tilläggsförsäkrings-</t>
  </si>
  <si>
    <t>ansvar</t>
  </si>
  <si>
    <t>Provision for current</t>
  </si>
  <si>
    <t>vero</t>
  </si>
  <si>
    <t>Laskennallinen</t>
  </si>
  <si>
    <t>interests</t>
  </si>
  <si>
    <t xml:space="preserve">och lånefordringar hos </t>
  </si>
  <si>
    <t>in associated</t>
  </si>
  <si>
    <t>undertakings</t>
  </si>
  <si>
    <t>15+16</t>
  </si>
  <si>
    <t>bonuses</t>
  </si>
  <si>
    <t>Shares</t>
  </si>
  <si>
    <t>mukaiset rahastot</t>
  </si>
  <si>
    <t>vinst (förlust)</t>
  </si>
  <si>
    <t>Reserves provided</t>
  </si>
  <si>
    <t>by the articles of</t>
  </si>
  <si>
    <t>association</t>
  </si>
  <si>
    <t>35+36</t>
  </si>
  <si>
    <t>Tuotot sijoituksista saman konsernin yrityksiin</t>
  </si>
  <si>
    <t>Intäkter av placeringar inom samma koncern</t>
  </si>
  <si>
    <t>Investments in group companies</t>
  </si>
  <si>
    <t xml:space="preserve">Investments in </t>
  </si>
  <si>
    <t>omistusyhteysyrityksiin</t>
  </si>
  <si>
    <t>placeringar i ägarintresseföretag</t>
  </si>
  <si>
    <t>participating interests</t>
  </si>
  <si>
    <t xml:space="preserve">Osittamaton </t>
  </si>
  <si>
    <t xml:space="preserve">Aktivoidut vakuutusten </t>
  </si>
  <si>
    <t>kertymä</t>
  </si>
  <si>
    <t>hyödykkeet (-)</t>
  </si>
  <si>
    <t>Ackumulerade</t>
  </si>
  <si>
    <t>Osittamaton</t>
  </si>
  <si>
    <t>Ositettu</t>
  </si>
  <si>
    <t>Fördelat</t>
  </si>
  <si>
    <t>tilläggsförsäkrings-</t>
  </si>
  <si>
    <t>Provision for future</t>
  </si>
  <si>
    <t>and future</t>
  </si>
  <si>
    <t>Tasoitusmäärän osuus</t>
  </si>
  <si>
    <t>Utjämningsbeloppets</t>
  </si>
  <si>
    <t>Equalization provisions'</t>
  </si>
  <si>
    <t>Share capital or</t>
  </si>
  <si>
    <t>equivalent funds,</t>
  </si>
  <si>
    <t>appropriations</t>
  </si>
  <si>
    <t>profit margins,</t>
  </si>
  <si>
    <t>Revaluation reserve,</t>
  </si>
  <si>
    <t>Toimintapääoma</t>
  </si>
  <si>
    <t>35+36+37+38+39</t>
  </si>
  <si>
    <t>Account for central</t>
  </si>
  <si>
    <t xml:space="preserve">administration </t>
  </si>
  <si>
    <t>Capitalised insurance</t>
  </si>
  <si>
    <t>Off-balance</t>
  </si>
  <si>
    <t>policy acquisition</t>
  </si>
  <si>
    <t>sheet items.</t>
  </si>
  <si>
    <t>costs and tangible</t>
  </si>
  <si>
    <t>assets (-).</t>
  </si>
  <si>
    <t>TA120</t>
  </si>
  <si>
    <t>TA190</t>
  </si>
  <si>
    <t>TA200</t>
  </si>
  <si>
    <t>LK210</t>
  </si>
  <si>
    <t>MT490</t>
  </si>
  <si>
    <t>ME270</t>
  </si>
  <si>
    <t>0117086-1</t>
  </si>
  <si>
    <t>31+34+37+38+36</t>
  </si>
  <si>
    <t>Palkkasumma</t>
  </si>
  <si>
    <t>Lönesumma</t>
  </si>
  <si>
    <t>Total payroll</t>
  </si>
  <si>
    <t>26+…+32</t>
  </si>
  <si>
    <t>21+22+23</t>
  </si>
  <si>
    <t>Vakuutustekninen vastuuvelka - Försäkringsteknisk</t>
  </si>
  <si>
    <t>Pakolliset varaukset - Avsättningar</t>
  </si>
  <si>
    <t>13+16+17+20+</t>
  </si>
  <si>
    <t>+24+25+33+34</t>
  </si>
  <si>
    <t>1000 €/vuosi</t>
  </si>
  <si>
    <t>share for outstanding</t>
  </si>
  <si>
    <t>andel av ersättningsansvar</t>
  </si>
  <si>
    <t>TAL890</t>
  </si>
  <si>
    <t>TAL900</t>
  </si>
  <si>
    <t>TAL930</t>
  </si>
  <si>
    <t>Aktiverade utgifter för</t>
  </si>
  <si>
    <t>Maksettu/saatu vastuunjakokorvauksia ja</t>
  </si>
  <si>
    <t>yhteisvastuukorvausta</t>
  </si>
  <si>
    <t>Utbetalda/Erhållna ansvarsfördelningsersättningar och</t>
  </si>
  <si>
    <t>ersättningar för gemensamt ansvar</t>
  </si>
  <si>
    <t>Remuneration paid/received for liability distribution and</t>
  </si>
  <si>
    <t>guarantee scheme</t>
  </si>
  <si>
    <t>Oma pääoma</t>
  </si>
  <si>
    <t>Peruspääoma,</t>
  </si>
  <si>
    <t>Tilinpäätös-</t>
  </si>
  <si>
    <t>Taseen</t>
  </si>
  <si>
    <t>ehdotetun voitonjaon</t>
  </si>
  <si>
    <t>voittovarat,</t>
  </si>
  <si>
    <t>siirtojen</t>
  </si>
  <si>
    <t>arvojen ja taseen</t>
  </si>
  <si>
    <t>hankintamenot ja</t>
  </si>
  <si>
    <t>ulkopuoliset</t>
  </si>
  <si>
    <t xml:space="preserve">vähentämisen </t>
  </si>
  <si>
    <t>arvonkorotusrahasto</t>
  </si>
  <si>
    <t>kirjanpitoarvojen</t>
  </si>
  <si>
    <t>aineelliset</t>
  </si>
  <si>
    <t>ja keskushallinnon</t>
  </si>
  <si>
    <t>välinen</t>
  </si>
  <si>
    <t>tili</t>
  </si>
  <si>
    <t>Eget kapital efter</t>
  </si>
  <si>
    <t>Grundkapital,</t>
  </si>
  <si>
    <t>Värderingsdifferens</t>
  </si>
  <si>
    <t>Förbindelser</t>
  </si>
  <si>
    <t>avdrag</t>
  </si>
  <si>
    <t>vinstmedel,</t>
  </si>
  <si>
    <t>boksluts-</t>
  </si>
  <si>
    <t>mellan tillgångarnas</t>
  </si>
  <si>
    <t>anskaffning av</t>
  </si>
  <si>
    <t>utanför</t>
  </si>
  <si>
    <t>uppskringsfond och</t>
  </si>
  <si>
    <t>positioner</t>
  </si>
  <si>
    <t>gängse värden och</t>
  </si>
  <si>
    <t>bokföringsvärden</t>
  </si>
  <si>
    <t>Capital and reserves</t>
  </si>
  <si>
    <t>after deduction</t>
  </si>
  <si>
    <t>of proposed</t>
  </si>
  <si>
    <t>för föreslagen</t>
  </si>
  <si>
    <t>balansräkningen</t>
  </si>
  <si>
    <t>centralförvaltningens</t>
  </si>
  <si>
    <t>och immateriella</t>
  </si>
  <si>
    <t>konto</t>
  </si>
  <si>
    <t>tillgångar(-)</t>
  </si>
  <si>
    <t>VAK105</t>
  </si>
  <si>
    <t>2+3+4+5</t>
  </si>
  <si>
    <t>6+7</t>
  </si>
  <si>
    <t>Insurance under</t>
  </si>
  <si>
    <t>minimum cover</t>
  </si>
  <si>
    <t>VV100</t>
  </si>
  <si>
    <t>VV110</t>
  </si>
  <si>
    <t>VV120</t>
  </si>
  <si>
    <t>VV130</t>
  </si>
  <si>
    <t>VV150</t>
  </si>
  <si>
    <t>VV170</t>
  </si>
  <si>
    <t>KV100</t>
  </si>
  <si>
    <t>KV110</t>
  </si>
  <si>
    <t>KV120</t>
  </si>
  <si>
    <t>KV140</t>
  </si>
  <si>
    <t>VS100</t>
  </si>
  <si>
    <t>VS110</t>
  </si>
  <si>
    <t>VS120</t>
  </si>
  <si>
    <t>VS140</t>
  </si>
  <si>
    <t>VS150</t>
  </si>
  <si>
    <t>VS160</t>
  </si>
  <si>
    <t>Maksamattomat</t>
  </si>
  <si>
    <t>Insurance portfolio at the end of year</t>
  </si>
  <si>
    <t>Jatkuvat työsuhteet ja yrittäjäolojaksot - Fortgående arbetsförhållanden och företagarperioder</t>
  </si>
  <si>
    <t>Contracts covering permanently employed and Self-employed persons</t>
  </si>
  <si>
    <t>YEL:n vähimmäisturvan mukainen vakuutus</t>
  </si>
  <si>
    <t>YEL:n mukainen lisäeläkevakuutus</t>
  </si>
  <si>
    <t>Försäkring enligt minimiskyddet i FöPL</t>
  </si>
  <si>
    <t>Tilläggspensionsförsäkring enligt  FöPL</t>
  </si>
  <si>
    <t>Vakuutettujen</t>
  </si>
  <si>
    <t>Additional pension insurance</t>
  </si>
  <si>
    <t>Minimum cover under the Self-employed</t>
  </si>
  <si>
    <t>Additional pension insurance under the</t>
  </si>
  <si>
    <t>lukumäärä</t>
  </si>
  <si>
    <t>under the Employees' Pensions Act</t>
  </si>
  <si>
    <t>the Self-employed Persons' Pensions Act</t>
  </si>
  <si>
    <t xml:space="preserve">Vakuutusten </t>
  </si>
  <si>
    <t>Vakuutusten/</t>
  </si>
  <si>
    <t>Työtulot</t>
  </si>
  <si>
    <t>vakuutettujen</t>
  </si>
  <si>
    <t>Antal försäkringar</t>
  </si>
  <si>
    <t>Antal försäkrade</t>
  </si>
  <si>
    <t>Antal försäkringar/</t>
  </si>
  <si>
    <t>Arbetsinkomster</t>
  </si>
  <si>
    <t>Antal försäkringar /</t>
  </si>
  <si>
    <t>Number of</t>
  </si>
  <si>
    <t>försäkrade</t>
  </si>
  <si>
    <t>policies</t>
  </si>
  <si>
    <t>the insured</t>
  </si>
  <si>
    <t>Number of policies/</t>
  </si>
  <si>
    <t>Earned income</t>
  </si>
  <si>
    <t>Number of the insured</t>
  </si>
  <si>
    <t>Pensions granted under the Employees' Pensinons Act</t>
  </si>
  <si>
    <t>Lisäeläkevakuutus - Tilläggspensionsförsäkring</t>
  </si>
  <si>
    <t>Eläkkeiden</t>
  </si>
  <si>
    <t>Antal pensioner</t>
  </si>
  <si>
    <t>Number of pensions</t>
  </si>
  <si>
    <t>9+...+13</t>
  </si>
  <si>
    <t>15+...+18</t>
  </si>
  <si>
    <t>YEL-laitosten myöntämät - Av FöPL-anstalter beviljade försäkringar -</t>
  </si>
  <si>
    <t>Pensions granted under the Self-employed Persons' Pensions Act</t>
  </si>
  <si>
    <t>Vähimmäisturvan mukainen vakuutus - Försäkring enligt minimiskyddet</t>
  </si>
  <si>
    <t>Minimum cover under the Self-employed Persons' Pensions Act</t>
  </si>
  <si>
    <t>26+...+29</t>
  </si>
  <si>
    <t>VK120</t>
  </si>
  <si>
    <t>VK150</t>
  </si>
  <si>
    <t>Pensions granted during the financial year</t>
  </si>
  <si>
    <t>Vanhuuseläkkeet - Ålderspensioner</t>
  </si>
  <si>
    <t>Työkyvyttömyyseläkkeet - Invalidpensioner</t>
  </si>
  <si>
    <t>Työttömyyseläkkeet - Arbetslöshetspensioner</t>
  </si>
  <si>
    <t>Osa-aikaeläkkeet - Deltidspensioner</t>
  </si>
  <si>
    <t>Perhe-eläkkeet - Familjepensioner</t>
  </si>
  <si>
    <t>Old-age pensions</t>
  </si>
  <si>
    <t>Disability pensions</t>
  </si>
  <si>
    <t>Part-time pensions</t>
  </si>
  <si>
    <t>Survivors' pensions</t>
  </si>
  <si>
    <t>Eläkkeet</t>
  </si>
  <si>
    <t>Pensioner</t>
  </si>
  <si>
    <t>Amount of</t>
  </si>
  <si>
    <t>Vähimmäisturvan mukainen vakuutus(jatk.) - Försäkring enligt minimiskyddet(forts.)</t>
  </si>
  <si>
    <t>Minimum cover under the Self-employed Persons' Pensions Act(cont.)</t>
  </si>
  <si>
    <t>Survisors' pensions</t>
  </si>
  <si>
    <t xml:space="preserve">YEL-laitosten myöntämät - Av FöPL-anstalter beviljade försäkringar - </t>
  </si>
  <si>
    <t>Lisäeläkevakuutus(jatk.) - Tilläggspensionsförsäkring(forts.)</t>
  </si>
  <si>
    <t>Additional pension insurance(cont.)</t>
  </si>
  <si>
    <t>ME110</t>
  </si>
  <si>
    <t>ME100L</t>
  </si>
  <si>
    <t>ME120L</t>
  </si>
  <si>
    <t>ME130</t>
  </si>
  <si>
    <t>ME140L</t>
  </si>
  <si>
    <t>ME150</t>
  </si>
  <si>
    <t>ME160L</t>
  </si>
  <si>
    <t>ME170</t>
  </si>
  <si>
    <t>ME180L</t>
  </si>
  <si>
    <t>ME190</t>
  </si>
  <si>
    <t>ME200L</t>
  </si>
  <si>
    <t>ME210</t>
  </si>
  <si>
    <t>ME220L</t>
  </si>
  <si>
    <t>ME230</t>
  </si>
  <si>
    <t>ME240L</t>
  </si>
  <si>
    <t>ME250</t>
  </si>
  <si>
    <t>ME260L</t>
  </si>
  <si>
    <t>ME280L</t>
  </si>
  <si>
    <t>ME290</t>
  </si>
  <si>
    <t>ME300L</t>
  </si>
  <si>
    <t>ME310</t>
  </si>
  <si>
    <t>ME320L</t>
  </si>
  <si>
    <t>ME330</t>
  </si>
  <si>
    <t>ME340L</t>
  </si>
  <si>
    <t>ME350</t>
  </si>
  <si>
    <t>ME360L</t>
  </si>
  <si>
    <t>ME370</t>
  </si>
  <si>
    <t>ME380L</t>
  </si>
  <si>
    <t>ME390</t>
  </si>
  <si>
    <t>ME400L</t>
  </si>
  <si>
    <t>ME410</t>
  </si>
  <si>
    <t>ME420L</t>
  </si>
  <si>
    <t>ME430</t>
  </si>
  <si>
    <t>ME440L</t>
  </si>
  <si>
    <t>ME450</t>
  </si>
  <si>
    <t>ME460L</t>
  </si>
  <si>
    <t>ME470</t>
  </si>
  <si>
    <t>ME480L</t>
  </si>
  <si>
    <t>ME490</t>
  </si>
  <si>
    <t>ME500L</t>
  </si>
  <si>
    <t>ME510</t>
  </si>
  <si>
    <t>1 000 €</t>
  </si>
  <si>
    <t>TP1030</t>
  </si>
  <si>
    <t>TyEL:n mukainen</t>
  </si>
  <si>
    <t>TyEL</t>
  </si>
  <si>
    <t>TyEL-eläkkeet</t>
  </si>
  <si>
    <t>TyEL:n mukainen lisäeläkevakuutus</t>
  </si>
  <si>
    <t>TyEL:n mukainen perusvakuutus - Basförsäkring enligt ArPL</t>
  </si>
  <si>
    <t>säkring enligt ArPL</t>
  </si>
  <si>
    <t>ArPL</t>
  </si>
  <si>
    <t xml:space="preserve">TyEL-laitosten myöntämät - Av ArPL-anstalter beviljade försäkringar - </t>
  </si>
  <si>
    <t>Tilläggsförsäkring enligt ArPL</t>
  </si>
  <si>
    <t>TyEL-laitosten myöntämät - Av ArPL-anstalter beviljade försäkringar -</t>
  </si>
  <si>
    <t>enligt ArPL</t>
  </si>
  <si>
    <t>TyEL:n mukainen perusvakuutus - Basförsäkring enligt ArPL - Basic insurance under the Employees'</t>
  </si>
  <si>
    <t xml:space="preserve">TyEL:n mukainen lisäeläkevakuutus - Tilläggspensionsförsäkring enligt ArPL </t>
  </si>
  <si>
    <t>ArPL sammanlagt</t>
  </si>
  <si>
    <t>ArPL pensioner</t>
  </si>
  <si>
    <t>Toimintapääomaan</t>
  </si>
  <si>
    <t>rinnastettava osuus</t>
  </si>
  <si>
    <t>tasausvastuusta</t>
  </si>
  <si>
    <t>jämställs med</t>
  </si>
  <si>
    <t>verksamhetskapital</t>
  </si>
  <si>
    <t>tilläggsför-</t>
  </si>
  <si>
    <t>säkringsansvar</t>
  </si>
  <si>
    <t>Unallocated</t>
  </si>
  <si>
    <t>additional</t>
  </si>
  <si>
    <t>benefits</t>
  </si>
  <si>
    <t>Del av utjämnings-</t>
  </si>
  <si>
    <t xml:space="preserve">avsättning, som </t>
  </si>
  <si>
    <t>margin</t>
  </si>
  <si>
    <t>Part of clearing</t>
  </si>
  <si>
    <t>reserve considered</t>
  </si>
  <si>
    <t>equal to solvency</t>
  </si>
  <si>
    <r>
      <t xml:space="preserve">Sijoitustoiminnan nettotuotto - Nettointäkter av placeringsverksamheten - </t>
    </r>
    <r>
      <rPr>
        <i/>
        <sz val="8"/>
        <rFont val="Arial"/>
        <family val="2"/>
      </rPr>
      <t>Net Investment income</t>
    </r>
  </si>
  <si>
    <r>
      <t xml:space="preserve">Kostnader för placeringsverksamheten - </t>
    </r>
    <r>
      <rPr>
        <i/>
        <sz val="8"/>
        <rFont val="Arial"/>
        <family val="2"/>
      </rPr>
      <t>Investment charges</t>
    </r>
  </si>
  <si>
    <t xml:space="preserve"> - Sammanlagt - Total</t>
  </si>
  <si>
    <t xml:space="preserve">Uppskrivningar </t>
  </si>
  <si>
    <t>av placeringar</t>
  </si>
  <si>
    <t xml:space="preserve">Realized </t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</si>
  <si>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</si>
  <si>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</si>
  <si>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>Velat - Skulder -</t>
    </r>
    <r>
      <rPr>
        <i/>
        <sz val="8"/>
        <rFont val="Arial"/>
        <family val="2"/>
      </rPr>
      <t xml:space="preserve"> Creditors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</si>
  <si>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</si>
  <si>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</si>
  <si>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ansvarsskuld - </t>
    </r>
    <r>
      <rPr>
        <i/>
        <sz val="8"/>
        <rFont val="Arial"/>
        <family val="2"/>
      </rPr>
      <t>Technical provisions</t>
    </r>
  </si>
  <si>
    <t>Vaihtovelka-</t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</si>
  <si>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</si>
  <si>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</si>
  <si>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</si>
  <si>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</si>
  <si>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</si>
  <si>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</si>
  <si>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Övriga tillgångar - </t>
    </r>
    <r>
      <rPr>
        <i/>
        <sz val="8"/>
        <rFont val="Arial"/>
        <family val="2"/>
      </rPr>
      <t>Other assets</t>
    </r>
  </si>
  <si>
    <r>
      <t xml:space="preserve">Materiella tillgångar - </t>
    </r>
    <r>
      <rPr>
        <i/>
        <sz val="8"/>
        <rFont val="Arial"/>
        <family val="2"/>
      </rPr>
      <t>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</si>
  <si>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</si>
  <si>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t xml:space="preserve">Aktier och </t>
  </si>
  <si>
    <t>andelar i andra</t>
  </si>
  <si>
    <t>instrument instrument</t>
  </si>
  <si>
    <t>Rahoitusmarkkinaväli-</t>
  </si>
  <si>
    <t>neet ja lainasaamiset</t>
  </si>
  <si>
    <t xml:space="preserve">Subscribed capital </t>
  </si>
  <si>
    <t>or equavalent funds</t>
  </si>
  <si>
    <t>Egna/</t>
  </si>
  <si>
    <t xml:space="preserve">Muu </t>
  </si>
  <si>
    <t>omaisuus</t>
  </si>
  <si>
    <t xml:space="preserve">Korot ja </t>
  </si>
  <si>
    <t>vuokrat</t>
  </si>
  <si>
    <t xml:space="preserve">Räntor och </t>
  </si>
  <si>
    <t>hyror</t>
  </si>
  <si>
    <t xml:space="preserve">Accrued </t>
  </si>
  <si>
    <t>Övriga utgifter med</t>
  </si>
  <si>
    <t>lång verkningstid</t>
  </si>
  <si>
    <r>
      <t xml:space="preserve">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</si>
  <si>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expensies</t>
    </r>
  </si>
  <si>
    <t>tulo</t>
  </si>
  <si>
    <r>
      <t xml:space="preserve">Perusvakuutus - Basförsäkring - </t>
    </r>
    <r>
      <rPr>
        <i/>
        <sz val="8"/>
        <rFont val="Arial"/>
        <family val="2"/>
      </rPr>
      <t>Basic insurance</t>
    </r>
  </si>
  <si>
    <r>
      <t>Perusvakuutus(jatk.) - Basförsäkring(forts.) -</t>
    </r>
    <r>
      <rPr>
        <i/>
        <sz val="8"/>
        <rFont val="Arial"/>
        <family val="2"/>
      </rPr>
      <t xml:space="preserve"> Basic insurance(cont.)</t>
    </r>
  </si>
  <si>
    <r>
      <t>Lisäeläkevakuutus - Tilläggspensionsförsäkring -</t>
    </r>
    <r>
      <rPr>
        <i/>
        <sz val="8"/>
        <rFont val="Arial"/>
        <family val="2"/>
      </rPr>
      <t xml:space="preserve"> Additional pension insurance</t>
    </r>
  </si>
  <si>
    <r>
      <t xml:space="preserve">Lisäeläkevakuutus(jatk.) - Tilläggspensionsförsäkring(forts.) - </t>
    </r>
    <r>
      <rPr>
        <i/>
        <sz val="8"/>
        <rFont val="Arial"/>
        <family val="2"/>
      </rPr>
      <t>Additional pension insurance(cont.)</t>
    </r>
  </si>
  <si>
    <r>
      <t>YEL-laitosten myöntämät - Av FöPL-anstalter beviljade försäkringar -</t>
    </r>
    <r>
      <rPr>
        <i/>
        <sz val="8"/>
        <rFont val="Arial"/>
        <family val="2"/>
      </rPr>
      <t xml:space="preserve"> </t>
    </r>
  </si>
  <si>
    <t xml:space="preserve">Number of </t>
  </si>
  <si>
    <r>
      <t>år/</t>
    </r>
    <r>
      <rPr>
        <i/>
        <sz val="8"/>
        <rFont val="Arial"/>
        <family val="2"/>
      </rPr>
      <t>year</t>
    </r>
  </si>
  <si>
    <r>
      <t>Perusvakuutus - Basförsäkring -</t>
    </r>
    <r>
      <rPr>
        <i/>
        <sz val="8"/>
        <rFont val="Arial"/>
        <family val="2"/>
      </rPr>
      <t xml:space="preserve"> Basic insurance</t>
    </r>
  </si>
  <si>
    <r>
      <t xml:space="preserve">Varsinainen vakuutusmaksuvastuu - Egentligt premieansvar - </t>
    </r>
    <r>
      <rPr>
        <i/>
        <sz val="8"/>
        <rFont val="Arial"/>
        <family val="2"/>
      </rPr>
      <t>Primary provision for unearned premiums</t>
    </r>
  </si>
  <si>
    <r>
      <t xml:space="preserve">Annetut vastuunsiirrot - Avgiven ansvarsöverföringar - </t>
    </r>
    <r>
      <rPr>
        <i/>
        <sz val="8"/>
        <rFont val="Arial"/>
        <family val="2"/>
      </rPr>
      <t>Assigned portfolios</t>
    </r>
  </si>
  <si>
    <r>
      <t xml:space="preserve">Saadut vastuunsiirrot - Mottagna ansvarsöverföringar - </t>
    </r>
    <r>
      <rPr>
        <i/>
        <sz val="8"/>
        <rFont val="Arial"/>
        <family val="2"/>
      </rPr>
      <t>Acguired portfolios</t>
    </r>
  </si>
  <si>
    <r>
      <t xml:space="preserve">Ensivakuutus(jatk.) - Direktförsäkring(forts.) - </t>
    </r>
    <r>
      <rPr>
        <i/>
        <sz val="8"/>
        <rFont val="Arial"/>
        <family val="2"/>
      </rPr>
      <t>Direct insurance(cont.)</t>
    </r>
  </si>
  <si>
    <r>
      <t xml:space="preserve">Maksettu eläkkeensaajille(jatk.) - Utbetalningar till pensionstagare(forts.) - </t>
    </r>
    <r>
      <rPr>
        <i/>
        <sz val="7.5"/>
        <rFont val="Arial"/>
        <family val="2"/>
      </rPr>
      <t>Paid to pensioners(cont.)</t>
    </r>
  </si>
  <si>
    <r>
      <t xml:space="preserve">Maksettu eläkkeensaajille(jatk.) - Utbetalningar till pensionstagare(forts.) - </t>
    </r>
    <r>
      <rPr>
        <i/>
        <sz val="8"/>
        <rFont val="Arial"/>
        <family val="2"/>
      </rPr>
      <t>Paid to pensioners(cont.)</t>
    </r>
  </si>
  <si>
    <r>
      <t xml:space="preserve">Ensivakuutus - Direktförsäkring - </t>
    </r>
    <r>
      <rPr>
        <i/>
        <sz val="8"/>
        <rFont val="Arial"/>
        <family val="2"/>
      </rPr>
      <t>Direct insurance</t>
    </r>
  </si>
  <si>
    <r>
      <t xml:space="preserve">Maksettu eläkkeensaajille - Utbetalningar till pensionstagare - </t>
    </r>
    <r>
      <rPr>
        <i/>
        <sz val="8"/>
        <rFont val="Arial"/>
        <family val="2"/>
      </rPr>
      <t>Paid to pensioners</t>
    </r>
  </si>
  <si>
    <t>Pension payouts</t>
  </si>
  <si>
    <r>
      <t xml:space="preserve">Lakisääteinen eläkevakuutus - Lagstadgad pensionsförsäkring - </t>
    </r>
    <r>
      <rPr>
        <b/>
        <i/>
        <sz val="10"/>
        <rFont val="Arial"/>
        <family val="2"/>
      </rPr>
      <t>Statutory employment pension insurance</t>
    </r>
  </si>
  <si>
    <t>Claims</t>
  </si>
  <si>
    <t>ceded</t>
  </si>
  <si>
    <t xml:space="preserve">for reinsurance </t>
  </si>
  <si>
    <t xml:space="preserve">Commissions </t>
  </si>
  <si>
    <t xml:space="preserve">Menevän </t>
  </si>
  <si>
    <t>Korvaus-</t>
  </si>
  <si>
    <t>toiminnon</t>
  </si>
  <si>
    <t>jälleenvakuu-</t>
  </si>
  <si>
    <t>av ersättningar</t>
  </si>
  <si>
    <t xml:space="preserve">handläggning </t>
  </si>
  <si>
    <t>- Sammanlagt - Total</t>
  </si>
  <si>
    <r>
      <t xml:space="preserve">Vastuuvajaus - Ansvarsunderskott - </t>
    </r>
    <r>
      <rPr>
        <i/>
        <sz val="8"/>
        <rFont val="Arial"/>
        <family val="2"/>
      </rPr>
      <t>Uncovered liabilities</t>
    </r>
  </si>
  <si>
    <t xml:space="preserve">enligt </t>
  </si>
  <si>
    <t>resultaträkningen</t>
  </si>
  <si>
    <t>and loss account</t>
  </si>
  <si>
    <t xml:space="preserve">Net investment </t>
  </si>
  <si>
    <t xml:space="preserve">income in the profit 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</si>
  <si>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</si>
  <si>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t>2. Tase - Balansräkning - Balance Sheet</t>
  </si>
  <si>
    <t>3. Tase - Balansräkning - Balance Sheet</t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</si>
  <si>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</si>
  <si>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t xml:space="preserve">6. Liikekulujen erittely - Specifikation av driftskostnader </t>
  </si>
  <si>
    <t>7. Vakuutusmaksutulon eritty - Specifikation av premieinkomst - Specification of premiums written</t>
  </si>
  <si>
    <t>7. Vakuutusmaksutulon eritttely - Specifikation av premieinkomst - Specification of premiums written</t>
  </si>
  <si>
    <t xml:space="preserve">8. Eläketapahtumista aiheutuneet suoritukset - Av pensionsfall föranledda utbetalningar - </t>
  </si>
  <si>
    <r>
      <t xml:space="preserve">9. Vakuutusmaksuvastuu - Premieansvar - </t>
    </r>
    <r>
      <rPr>
        <b/>
        <i/>
        <sz val="10"/>
        <rFont val="Arial"/>
        <family val="2"/>
      </rPr>
      <t>Provision for unearned premiums</t>
    </r>
  </si>
  <si>
    <r>
      <t xml:space="preserve">9. Korvausvastuu - Ersättningsansvar - </t>
    </r>
    <r>
      <rPr>
        <b/>
        <i/>
        <sz val="10"/>
        <rFont val="Arial"/>
        <family val="2"/>
      </rPr>
      <t>Provision for outstanding claims</t>
    </r>
  </si>
  <si>
    <r>
      <t xml:space="preserve">9. Vastuunsiirrot - Ansvarsöverföringar - </t>
    </r>
    <r>
      <rPr>
        <b/>
        <i/>
        <sz val="10"/>
        <rFont val="Arial"/>
        <family val="2"/>
      </rPr>
      <t>Porfolio transfers</t>
    </r>
  </si>
  <si>
    <t>10. Vakuutuskanta vuoden lopussa - Försäkringsbeståndet vid årets slut -</t>
  </si>
  <si>
    <t>10. Eläkkeiden lukumäärä - Antalet pensioner -</t>
  </si>
  <si>
    <t>11. Tilivuonna myönnetyt eläkkeet - Under räkenskapsåret beviljade pensioner</t>
  </si>
  <si>
    <t>TAL901</t>
  </si>
  <si>
    <t>Osaketuotto-</t>
  </si>
  <si>
    <t>sidonnainen</t>
  </si>
  <si>
    <t>Aktieavkastningen</t>
  </si>
  <si>
    <t>bundet tilläggs-</t>
  </si>
  <si>
    <t>försäkringsansvar</t>
  </si>
  <si>
    <t>Share return tied</t>
  </si>
  <si>
    <t>Lisävakuutus-</t>
  </si>
  <si>
    <t>vastuu</t>
  </si>
  <si>
    <t>7+8+9</t>
  </si>
  <si>
    <t>6+10</t>
  </si>
  <si>
    <t xml:space="preserve">Minimum cover </t>
  </si>
  <si>
    <t xml:space="preserve">under the </t>
  </si>
  <si>
    <t>Persons' Pensions</t>
  </si>
  <si>
    <t xml:space="preserve"> Act</t>
  </si>
  <si>
    <t>16+17</t>
  </si>
  <si>
    <t>14+15+18+21</t>
  </si>
  <si>
    <t>19+20</t>
  </si>
  <si>
    <t>Sisällysluettelo</t>
  </si>
  <si>
    <t>1.</t>
  </si>
  <si>
    <t>Tuloslaskelma</t>
  </si>
  <si>
    <t>2.</t>
  </si>
  <si>
    <t>Tase, vastaavaa</t>
  </si>
  <si>
    <t>3.</t>
  </si>
  <si>
    <t>6.</t>
  </si>
  <si>
    <t>7.</t>
  </si>
  <si>
    <t>Sijoitustoiminnan nettotuottojen erittely</t>
  </si>
  <si>
    <t>Vakuutusmaksutulon erittely</t>
  </si>
  <si>
    <t>8.</t>
  </si>
  <si>
    <t>Liikekulujen erittely</t>
  </si>
  <si>
    <t xml:space="preserve">Eläketapahtumista aiheutuneet suoritukset </t>
  </si>
  <si>
    <t>10.</t>
  </si>
  <si>
    <t>11.</t>
  </si>
  <si>
    <t>Vakuutusmaksuvastuu, korvausvastuu ja vastuunsiirrot</t>
  </si>
  <si>
    <t>Vakuutuskanta vuoden lopussa ja eläkkeiden lukumäärä</t>
  </si>
  <si>
    <t>Tilivuonna myönnetyt eläkkeet</t>
  </si>
  <si>
    <t>Tase, vastattavaa</t>
  </si>
  <si>
    <t>4.</t>
  </si>
  <si>
    <t>5.</t>
  </si>
  <si>
    <t>9.</t>
  </si>
  <si>
    <t>Työeläkevakuutus 2009</t>
  </si>
  <si>
    <t xml:space="preserve">Loans to </t>
  </si>
  <si>
    <t>participating</t>
  </si>
  <si>
    <t>acquisition</t>
  </si>
  <si>
    <t>Aktiverade an-</t>
  </si>
  <si>
    <t xml:space="preserve">skaffningsutgifter </t>
  </si>
  <si>
    <t>för försäkringar</t>
  </si>
  <si>
    <t xml:space="preserve">Muut </t>
  </si>
  <si>
    <t>resultat-</t>
  </si>
  <si>
    <t xml:space="preserve">Other </t>
  </si>
  <si>
    <t xml:space="preserve">prepayments </t>
  </si>
  <si>
    <t xml:space="preserve">and accrued </t>
  </si>
  <si>
    <t xml:space="preserve">Specification of </t>
  </si>
  <si>
    <t>operating expenses on the profit and loss account</t>
  </si>
  <si>
    <t>losses on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</si>
</sst>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#,##0\ "/>
    <numFmt numFmtId="191" formatCode="#,##0.00;[Red]\-#,##0.00"/>
    <numFmt numFmtId="192" formatCode="#,##0.0"/>
    <numFmt numFmtId="193" formatCode="#,##0\ [$€-1]"/>
    <numFmt numFmtId="194" formatCode="###,###,###,###,##0"/>
    <numFmt numFmtId="195" formatCode="#,##0\ [$€-1];[Red]\-#,##0\ [$€-1]"/>
    <numFmt numFmtId="196" formatCode="0.000"/>
    <numFmt numFmtId="197" formatCode="#,##0.0;[Red]\(#,##0.0\)"/>
    <numFmt numFmtId="198" formatCode="\ * ##\ ###\ ###\ \ \ \ \ \ \ \ \ \ ;\ \-* ##\ ###\ ###\ \ \ \ \ \ \ \ \ \ ;\ \-\ \ \ \ \ \ \ \ \ \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46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4" fillId="31" borderId="1" applyNumberFormat="0" applyAlignment="0" applyProtection="0"/>
    <xf numFmtId="0" fontId="47" fillId="27" borderId="1" applyNumberFormat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0" fontId="5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8" fillId="27" borderId="8" applyNumberFormat="0" applyAlignment="0" applyProtection="0"/>
    <xf numFmtId="191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4" fillId="31" borderId="1" applyNumberFormat="0" applyAlignment="0" applyProtection="0"/>
    <xf numFmtId="0" fontId="48" fillId="28" borderId="2" applyNumberFormat="0" applyAlignment="0" applyProtection="0"/>
    <xf numFmtId="0" fontId="57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8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8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90" fontId="7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8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82" fontId="11" fillId="0" borderId="0" xfId="0" applyNumberFormat="1" applyFont="1" applyAlignment="1">
      <alignment/>
    </xf>
    <xf numFmtId="49" fontId="11" fillId="0" borderId="0" xfId="0" applyNumberFormat="1" applyFont="1" applyAlignment="1" applyProtection="1" quotePrefix="1">
      <alignment horizontal="left"/>
      <protection locked="0"/>
    </xf>
    <xf numFmtId="18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183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0" xfId="0" applyNumberFormat="1" applyFont="1" applyAlignment="1" applyProtection="1">
      <alignment horizontal="left"/>
      <protection locked="0"/>
    </xf>
    <xf numFmtId="183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0" xfId="0" applyNumberFormat="1" applyFont="1" applyAlignment="1" applyProtection="1" quotePrefix="1">
      <alignment horizontal="left"/>
      <protection locked="0"/>
    </xf>
    <xf numFmtId="182" fontId="7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84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183" fontId="7" fillId="0" borderId="0" xfId="0" applyNumberFormat="1" applyFont="1" applyAlignment="1">
      <alignment horizontal="center"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5" fillId="0" borderId="13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 quotePrefix="1">
      <alignment horizontal="center"/>
      <protection locked="0"/>
    </xf>
    <xf numFmtId="0" fontId="16" fillId="0" borderId="11" xfId="0" applyFont="1" applyBorder="1" applyAlignment="1" applyProtection="1" quotePrefix="1">
      <alignment horizontal="center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182" fontId="18" fillId="0" borderId="0" xfId="0" applyNumberFormat="1" applyFont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82" fontId="19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18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82" fontId="15" fillId="0" borderId="0" xfId="0" applyNumberFormat="1" applyFont="1" applyAlignment="1" applyProtection="1">
      <alignment/>
      <protection locked="0"/>
    </xf>
    <xf numFmtId="0" fontId="19" fillId="0" borderId="0" xfId="87" applyFont="1" applyAlignment="1">
      <alignment/>
      <protection/>
    </xf>
    <xf numFmtId="0" fontId="24" fillId="0" borderId="0" xfId="87" applyFont="1" applyAlignment="1">
      <alignment/>
      <protection/>
    </xf>
    <xf numFmtId="0" fontId="19" fillId="0" borderId="0" xfId="87" applyFont="1" applyFill="1" applyAlignment="1">
      <alignment/>
      <protection/>
    </xf>
    <xf numFmtId="182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2" fontId="19" fillId="0" borderId="0" xfId="0" applyNumberFormat="1" applyFont="1" applyFill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6" fillId="0" borderId="12" xfId="0" applyFont="1" applyBorder="1" applyAlignment="1" applyProtection="1" quotePrefix="1">
      <alignment horizontal="center"/>
      <protection locked="0"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82" fontId="19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82" fontId="24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16" fillId="0" borderId="12" xfId="0" applyFont="1" applyBorder="1" applyAlignment="1" applyProtection="1">
      <alignment horizontal="center"/>
      <protection locked="0"/>
    </xf>
    <xf numFmtId="182" fontId="19" fillId="0" borderId="0" xfId="0" applyNumberFormat="1" applyFont="1" applyAlignment="1">
      <alignment/>
    </xf>
    <xf numFmtId="0" fontId="24" fillId="0" borderId="0" xfId="0" applyFont="1" applyAlignment="1">
      <alignment/>
    </xf>
    <xf numFmtId="182" fontId="19" fillId="0" borderId="0" xfId="0" applyNumberFormat="1" applyFont="1" applyAlignment="1">
      <alignment/>
    </xf>
    <xf numFmtId="183" fontId="16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 quotePrefix="1">
      <alignment horizontal="center"/>
    </xf>
    <xf numFmtId="0" fontId="16" fillId="0" borderId="12" xfId="0" applyFont="1" applyBorder="1" applyAlignment="1" quotePrefix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15" fillId="0" borderId="0" xfId="0" applyNumberFormat="1" applyFont="1" applyAlignment="1">
      <alignment/>
    </xf>
    <xf numFmtId="182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82" fontId="1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1" xfId="0" applyFont="1" applyBorder="1" applyAlignment="1" applyProtection="1">
      <alignment/>
      <protection locked="0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1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2" xfId="0" applyFont="1" applyBorder="1" applyAlignment="1">
      <alignment horizontal="left"/>
    </xf>
    <xf numFmtId="0" fontId="22" fillId="0" borderId="12" xfId="0" applyFont="1" applyBorder="1" applyAlignment="1" applyProtection="1">
      <alignment/>
      <protection locked="0"/>
    </xf>
    <xf numFmtId="0" fontId="16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6" fillId="0" borderId="23" xfId="0" applyFont="1" applyBorder="1" applyAlignment="1" applyProtection="1" quotePrefix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8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82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182" fontId="15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  <xf numFmtId="183" fontId="21" fillId="0" borderId="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15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5" fontId="16" fillId="0" borderId="1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90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83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 quotePrefix="1">
      <alignment horizontal="left"/>
      <protection locked="0"/>
    </xf>
    <xf numFmtId="0" fontId="22" fillId="0" borderId="15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90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5" fillId="0" borderId="15" xfId="0" applyFont="1" applyBorder="1" applyAlignment="1">
      <alignment/>
    </xf>
    <xf numFmtId="0" fontId="16" fillId="0" borderId="10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186" fontId="16" fillId="0" borderId="10" xfId="0" applyNumberFormat="1" applyFont="1" applyBorder="1" applyAlignment="1" applyProtection="1">
      <alignment/>
      <protection locked="0"/>
    </xf>
    <xf numFmtId="186" fontId="16" fillId="0" borderId="12" xfId="0" applyNumberFormat="1" applyFont="1" applyBorder="1" applyAlignment="1" applyProtection="1">
      <alignment/>
      <protection locked="0"/>
    </xf>
    <xf numFmtId="186" fontId="22" fillId="0" borderId="22" xfId="0" applyNumberFormat="1" applyFont="1" applyBorder="1" applyAlignment="1" applyProtection="1">
      <alignment/>
      <protection locked="0"/>
    </xf>
    <xf numFmtId="186" fontId="16" fillId="0" borderId="13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186" fontId="22" fillId="0" borderId="1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 quotePrefix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6" fillId="0" borderId="22" xfId="0" applyFont="1" applyBorder="1" applyAlignment="1">
      <alignment/>
    </xf>
    <xf numFmtId="0" fontId="16" fillId="0" borderId="0" xfId="0" applyFont="1" applyAlignment="1" quotePrefix="1">
      <alignment/>
    </xf>
    <xf numFmtId="197" fontId="16" fillId="3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left"/>
    </xf>
    <xf numFmtId="182" fontId="0" fillId="0" borderId="0" xfId="0" applyNumberFormat="1" applyFont="1" applyFill="1" applyAlignment="1">
      <alignment/>
    </xf>
    <xf numFmtId="183" fontId="15" fillId="0" borderId="0" xfId="0" applyNumberFormat="1" applyFont="1" applyAlignment="1">
      <alignment/>
    </xf>
    <xf numFmtId="0" fontId="24" fillId="0" borderId="0" xfId="87" applyFont="1" applyAlignment="1" quotePrefix="1">
      <alignment/>
      <protection/>
    </xf>
    <xf numFmtId="182" fontId="18" fillId="0" borderId="0" xfId="0" applyNumberFormat="1" applyFont="1" applyFill="1" applyAlignment="1">
      <alignment/>
    </xf>
    <xf numFmtId="190" fontId="18" fillId="0" borderId="0" xfId="0" applyNumberFormat="1" applyFont="1" applyAlignment="1">
      <alignment horizontal="left"/>
    </xf>
    <xf numFmtId="190" fontId="0" fillId="0" borderId="0" xfId="0" applyNumberFormat="1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90" fontId="19" fillId="0" borderId="0" xfId="0" applyNumberFormat="1" applyFont="1" applyBorder="1" applyAlignment="1" applyProtection="1">
      <alignment/>
      <protection locked="0"/>
    </xf>
    <xf numFmtId="0" fontId="18" fillId="34" borderId="0" xfId="0" applyFont="1" applyFill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 quotePrefix="1">
      <alignment horizontal="center"/>
      <protection locked="0"/>
    </xf>
    <xf numFmtId="0" fontId="16" fillId="0" borderId="11" xfId="0" applyFont="1" applyFill="1" applyBorder="1" applyAlignment="1" applyProtection="1" quotePrefix="1">
      <alignment horizontal="center"/>
      <protection locked="0"/>
    </xf>
    <xf numFmtId="0" fontId="16" fillId="0" borderId="23" xfId="0" applyFont="1" applyFill="1" applyBorder="1" applyAlignment="1">
      <alignment horizontal="center"/>
    </xf>
    <xf numFmtId="182" fontId="15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183" fontId="15" fillId="0" borderId="0" xfId="0" applyNumberFormat="1" applyFont="1" applyBorder="1" applyAlignment="1">
      <alignment/>
    </xf>
    <xf numFmtId="0" fontId="0" fillId="0" borderId="0" xfId="88">
      <alignment/>
      <protection/>
    </xf>
    <xf numFmtId="0" fontId="15" fillId="0" borderId="0" xfId="88" applyFont="1">
      <alignment/>
      <protection/>
    </xf>
    <xf numFmtId="49" fontId="0" fillId="0" borderId="0" xfId="88" applyNumberFormat="1" applyFont="1" applyAlignment="1">
      <alignment horizontal="right"/>
      <protection/>
    </xf>
    <xf numFmtId="0" fontId="0" fillId="0" borderId="0" xfId="88" applyFont="1">
      <alignment/>
      <protection/>
    </xf>
    <xf numFmtId="182" fontId="7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8" fillId="0" borderId="0" xfId="0" applyNumberFormat="1" applyFont="1" applyAlignment="1">
      <alignment horizontal="right" vertical="center"/>
    </xf>
    <xf numFmtId="182" fontId="19" fillId="0" borderId="0" xfId="0" applyNumberFormat="1" applyFont="1" applyFill="1" applyAlignment="1">
      <alignment vertical="center"/>
    </xf>
  </cellXfs>
  <cellStyles count="9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Följde hyperlänken" xfId="70"/>
    <cellStyle name="Good" xfId="71"/>
    <cellStyle name="Heading 1" xfId="72"/>
    <cellStyle name="Heading 2" xfId="73"/>
    <cellStyle name="Heading 3" xfId="74"/>
    <cellStyle name="Heading 4" xfId="75"/>
    <cellStyle name="Huomautus" xfId="76"/>
    <cellStyle name="Huono" xfId="77"/>
    <cellStyle name="Hyperlink" xfId="78"/>
    <cellStyle name="Hyperlänk" xfId="79"/>
    <cellStyle name="Hyvä" xfId="80"/>
    <cellStyle name="Input" xfId="81"/>
    <cellStyle name="Laskenta" xfId="82"/>
    <cellStyle name="Linked Cell" xfId="83"/>
    <cellStyle name="Linkitetty solu" xfId="84"/>
    <cellStyle name="Neutraali" xfId="85"/>
    <cellStyle name="Neutral" xfId="86"/>
    <cellStyle name="Normaali 2" xfId="87"/>
    <cellStyle name="Normaali_Sisällysluettelo" xfId="88"/>
    <cellStyle name="Note" xfId="89"/>
    <cellStyle name="Otsikko" xfId="90"/>
    <cellStyle name="Otsikko 1" xfId="91"/>
    <cellStyle name="Otsikko 2" xfId="92"/>
    <cellStyle name="Otsikko 3" xfId="93"/>
    <cellStyle name="Otsikko 4" xfId="94"/>
    <cellStyle name="Output" xfId="95"/>
    <cellStyle name="Pilkku_liite 15" xfId="96"/>
    <cellStyle name="Percent" xfId="97"/>
    <cellStyle name="Selittävä teksti" xfId="98"/>
    <cellStyle name="Summa" xfId="99"/>
    <cellStyle name="Syöttö" xfId="100"/>
    <cellStyle name="Tarkistussolu" xfId="101"/>
    <cellStyle name="Title" xfId="102"/>
    <cellStyle name="Total" xfId="103"/>
    <cellStyle name="Tulostus" xfId="104"/>
    <cellStyle name="Currency" xfId="105"/>
    <cellStyle name="Currency [0]" xfId="106"/>
    <cellStyle name="Warning Text" xfId="107"/>
    <cellStyle name="Varoitusteksti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zoomScalePageLayoutView="0" workbookViewId="0" topLeftCell="A1">
      <selection activeCell="H8" sqref="H8"/>
    </sheetView>
  </sheetViews>
  <sheetFormatPr defaultColWidth="9.140625" defaultRowHeight="12.75"/>
  <sheetData>
    <row r="2" spans="1:2" ht="12.75">
      <c r="A2" s="353"/>
      <c r="B2" s="353"/>
    </row>
    <row r="3" spans="1:2" ht="12.75">
      <c r="A3" s="354" t="s">
        <v>1463</v>
      </c>
      <c r="B3" s="354"/>
    </row>
    <row r="4" spans="1:2" ht="12.75">
      <c r="A4" s="353"/>
      <c r="B4" s="353"/>
    </row>
    <row r="5" spans="1:2" ht="12.75">
      <c r="A5" s="353" t="s">
        <v>1441</v>
      </c>
      <c r="B5" s="353"/>
    </row>
    <row r="6" spans="1:2" ht="12.75">
      <c r="A6" s="353"/>
      <c r="B6" s="353"/>
    </row>
    <row r="7" spans="1:2" ht="12.75">
      <c r="A7" s="355" t="s">
        <v>1442</v>
      </c>
      <c r="B7" s="353" t="s">
        <v>1443</v>
      </c>
    </row>
    <row r="8" spans="1:2" ht="12.75">
      <c r="A8" s="355" t="s">
        <v>1444</v>
      </c>
      <c r="B8" s="353" t="s">
        <v>1445</v>
      </c>
    </row>
    <row r="9" spans="1:2" ht="12.75">
      <c r="A9" s="355" t="s">
        <v>1446</v>
      </c>
      <c r="B9" s="356" t="s">
        <v>1459</v>
      </c>
    </row>
    <row r="10" spans="1:2" ht="12.75">
      <c r="A10" s="355" t="s">
        <v>1460</v>
      </c>
      <c r="B10" s="353" t="s">
        <v>1093</v>
      </c>
    </row>
    <row r="11" spans="1:2" ht="12.75">
      <c r="A11" s="355" t="s">
        <v>1461</v>
      </c>
      <c r="B11" s="353" t="s">
        <v>1449</v>
      </c>
    </row>
    <row r="12" spans="1:2" ht="12.75">
      <c r="A12" s="355" t="s">
        <v>1447</v>
      </c>
      <c r="B12" s="353" t="s">
        <v>1452</v>
      </c>
    </row>
    <row r="13" spans="1:2" ht="12.75">
      <c r="A13" s="355" t="s">
        <v>1448</v>
      </c>
      <c r="B13" s="353" t="s">
        <v>1450</v>
      </c>
    </row>
    <row r="14" spans="1:2" ht="12.75">
      <c r="A14" s="355" t="s">
        <v>1451</v>
      </c>
      <c r="B14" s="353" t="s">
        <v>1453</v>
      </c>
    </row>
    <row r="15" spans="1:2" ht="12.75">
      <c r="A15" s="355" t="s">
        <v>1462</v>
      </c>
      <c r="B15" s="353" t="s">
        <v>1456</v>
      </c>
    </row>
    <row r="16" spans="1:2" ht="12.75">
      <c r="A16" s="355" t="s">
        <v>1454</v>
      </c>
      <c r="B16" s="353" t="s">
        <v>1457</v>
      </c>
    </row>
    <row r="17" spans="1:2" ht="12.75">
      <c r="A17" s="355" t="s">
        <v>1455</v>
      </c>
      <c r="B17" s="353" t="s">
        <v>1458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2"/>
  <sheetViews>
    <sheetView zoomScale="85" zoomScaleNormal="85" zoomScalePageLayoutView="0" workbookViewId="0" topLeftCell="B1">
      <selection activeCell="M24" sqref="M24"/>
    </sheetView>
  </sheetViews>
  <sheetFormatPr defaultColWidth="9.140625" defaultRowHeight="9.75" customHeight="1"/>
  <cols>
    <col min="1" max="1" width="0" style="18" hidden="1" customWidth="1"/>
    <col min="2" max="2" width="3.421875" style="18" customWidth="1"/>
    <col min="3" max="3" width="17.00390625" style="18" customWidth="1"/>
    <col min="4" max="4" width="16.140625" style="18" customWidth="1"/>
    <col min="5" max="5" width="14.8515625" style="18" customWidth="1"/>
    <col min="6" max="7" width="16.57421875" style="18" customWidth="1"/>
    <col min="8" max="8" width="12.7109375" style="18" customWidth="1"/>
    <col min="9" max="9" width="19.57421875" style="18" customWidth="1"/>
    <col min="10" max="10" width="15.421875" style="18" customWidth="1"/>
    <col min="11" max="11" width="13.57421875" style="18" customWidth="1"/>
    <col min="12" max="12" width="12.8515625" style="18" customWidth="1"/>
    <col min="13" max="13" width="13.57421875" style="18" customWidth="1"/>
    <col min="14" max="14" width="14.8515625" style="18" customWidth="1"/>
    <col min="15" max="15" width="3.140625" style="18" customWidth="1"/>
    <col min="16" max="16384" width="9.140625" style="18" customWidth="1"/>
  </cols>
  <sheetData>
    <row r="1" spans="2:14" s="26" customFormat="1" ht="13.5" customHeight="1">
      <c r="B1" s="92"/>
      <c r="C1" s="90" t="s">
        <v>1417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s="26" customFormat="1" ht="9.75" customHeight="1">
      <c r="B2" s="92"/>
      <c r="C2" s="106"/>
      <c r="D2" s="101" t="s">
        <v>1382</v>
      </c>
      <c r="E2" s="102"/>
      <c r="F2" s="102"/>
      <c r="G2" s="102"/>
      <c r="H2" s="103"/>
      <c r="I2" s="104" t="s">
        <v>1079</v>
      </c>
      <c r="J2" s="107" t="s">
        <v>1080</v>
      </c>
      <c r="K2" s="344" t="s">
        <v>1424</v>
      </c>
      <c r="L2" s="344" t="s">
        <v>1430</v>
      </c>
      <c r="M2" s="344" t="s">
        <v>698</v>
      </c>
      <c r="N2" s="344" t="s">
        <v>726</v>
      </c>
    </row>
    <row r="3" spans="2:14" s="26" customFormat="1" ht="10.5" customHeight="1">
      <c r="B3" s="92"/>
      <c r="C3" s="92"/>
      <c r="D3" s="104" t="s">
        <v>1301</v>
      </c>
      <c r="E3" s="104" t="s">
        <v>1301</v>
      </c>
      <c r="F3" s="104" t="s">
        <v>957</v>
      </c>
      <c r="G3" s="104" t="s">
        <v>796</v>
      </c>
      <c r="H3" s="104" t="s">
        <v>698</v>
      </c>
      <c r="I3" s="111" t="s">
        <v>66</v>
      </c>
      <c r="J3" s="111" t="s">
        <v>66</v>
      </c>
      <c r="K3" s="345" t="s">
        <v>1425</v>
      </c>
      <c r="L3" s="345" t="s">
        <v>1431</v>
      </c>
      <c r="M3" s="345"/>
      <c r="N3" s="345" t="s">
        <v>732</v>
      </c>
    </row>
    <row r="4" spans="2:14" s="26" customFormat="1" ht="9.75" customHeight="1">
      <c r="B4" s="92"/>
      <c r="C4" s="108" t="s">
        <v>701</v>
      </c>
      <c r="D4" s="111" t="s">
        <v>860</v>
      </c>
      <c r="E4" s="111" t="s">
        <v>799</v>
      </c>
      <c r="F4" s="111" t="s">
        <v>958</v>
      </c>
      <c r="G4" s="111" t="s">
        <v>799</v>
      </c>
      <c r="H4" s="111"/>
      <c r="I4" s="111"/>
      <c r="J4" s="111"/>
      <c r="K4" s="345" t="s">
        <v>66</v>
      </c>
      <c r="L4" s="345" t="s">
        <v>722</v>
      </c>
      <c r="M4" s="345"/>
      <c r="N4" s="345"/>
    </row>
    <row r="5" spans="2:14" s="26" customFormat="1" ht="9" customHeight="1">
      <c r="B5" s="92"/>
      <c r="C5" s="108" t="s">
        <v>703</v>
      </c>
      <c r="D5" s="111"/>
      <c r="E5" s="111"/>
      <c r="F5" s="111" t="s">
        <v>959</v>
      </c>
      <c r="G5" s="111"/>
      <c r="H5" s="111"/>
      <c r="I5" s="111"/>
      <c r="J5" s="111"/>
      <c r="K5" s="345"/>
      <c r="L5" s="345" t="s">
        <v>89</v>
      </c>
      <c r="M5" s="345"/>
      <c r="N5" s="345"/>
    </row>
    <row r="6" spans="2:14" s="26" customFormat="1" ht="9" customHeight="1">
      <c r="B6" s="92"/>
      <c r="C6" s="114" t="s">
        <v>704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2:14" s="26" customFormat="1" ht="10.5" customHeight="1">
      <c r="B7" s="92"/>
      <c r="C7" s="92"/>
      <c r="D7" s="111" t="s">
        <v>866</v>
      </c>
      <c r="E7" s="111" t="s">
        <v>869</v>
      </c>
      <c r="F7" s="111" t="s">
        <v>807</v>
      </c>
      <c r="G7" s="111" t="s">
        <v>869</v>
      </c>
      <c r="H7" s="111" t="s">
        <v>734</v>
      </c>
      <c r="I7" s="111" t="s">
        <v>67</v>
      </c>
      <c r="J7" s="111" t="s">
        <v>1081</v>
      </c>
      <c r="K7" s="111" t="s">
        <v>1426</v>
      </c>
      <c r="L7" s="111" t="s">
        <v>1049</v>
      </c>
      <c r="M7" s="111" t="s">
        <v>734</v>
      </c>
      <c r="N7" s="111" t="s">
        <v>742</v>
      </c>
    </row>
    <row r="8" spans="2:14" s="26" customFormat="1" ht="11.25" customHeight="1">
      <c r="B8" s="92"/>
      <c r="C8" s="92"/>
      <c r="D8" s="111" t="s">
        <v>1311</v>
      </c>
      <c r="E8" s="111" t="s">
        <v>871</v>
      </c>
      <c r="F8" s="111" t="s">
        <v>960</v>
      </c>
      <c r="G8" s="111" t="s">
        <v>871</v>
      </c>
      <c r="H8" s="111"/>
      <c r="I8" s="111" t="s">
        <v>1082</v>
      </c>
      <c r="J8" s="111" t="s">
        <v>1082</v>
      </c>
      <c r="K8" s="111" t="s">
        <v>1427</v>
      </c>
      <c r="L8" s="111" t="s">
        <v>1050</v>
      </c>
      <c r="M8" s="111"/>
      <c r="N8" s="111" t="s">
        <v>745</v>
      </c>
    </row>
    <row r="9" spans="2:14" s="26" customFormat="1" ht="10.5" customHeight="1">
      <c r="B9" s="92"/>
      <c r="C9" s="92"/>
      <c r="D9" s="111"/>
      <c r="E9" s="111" t="s">
        <v>1307</v>
      </c>
      <c r="F9" s="111" t="s">
        <v>961</v>
      </c>
      <c r="G9" s="111" t="s">
        <v>961</v>
      </c>
      <c r="H9" s="111"/>
      <c r="I9" s="111" t="s">
        <v>1050</v>
      </c>
      <c r="J9" s="111" t="s">
        <v>1050</v>
      </c>
      <c r="K9" s="111" t="s">
        <v>1428</v>
      </c>
      <c r="L9" s="111" t="s">
        <v>743</v>
      </c>
      <c r="M9" s="111"/>
      <c r="N9" s="111"/>
    </row>
    <row r="10" spans="2:14" s="26" customFormat="1" ht="3.75" customHeight="1">
      <c r="B10" s="92"/>
      <c r="C10" s="92"/>
      <c r="D10" s="111"/>
      <c r="E10" s="111"/>
      <c r="F10" s="111"/>
      <c r="G10" s="111"/>
      <c r="H10" s="111"/>
      <c r="I10" s="111"/>
      <c r="J10" s="111"/>
      <c r="K10" s="341"/>
      <c r="L10" s="341"/>
      <c r="M10" s="111"/>
      <c r="N10" s="111"/>
    </row>
    <row r="11" spans="2:14" s="26" customFormat="1" ht="11.25" customHeight="1">
      <c r="B11" s="92"/>
      <c r="C11" s="92"/>
      <c r="D11" s="113" t="s">
        <v>962</v>
      </c>
      <c r="E11" s="117" t="s">
        <v>817</v>
      </c>
      <c r="F11" s="117" t="s">
        <v>818</v>
      </c>
      <c r="G11" s="117" t="s">
        <v>817</v>
      </c>
      <c r="H11" s="117" t="s">
        <v>747</v>
      </c>
      <c r="I11" s="117" t="s">
        <v>1083</v>
      </c>
      <c r="J11" s="117" t="s">
        <v>1051</v>
      </c>
      <c r="K11" s="117" t="s">
        <v>1429</v>
      </c>
      <c r="L11" s="117" t="s">
        <v>1051</v>
      </c>
      <c r="M11" s="117" t="s">
        <v>747</v>
      </c>
      <c r="N11" s="117" t="s">
        <v>921</v>
      </c>
    </row>
    <row r="12" spans="2:14" s="26" customFormat="1" ht="10.5" customHeight="1">
      <c r="B12" s="92"/>
      <c r="C12" s="92"/>
      <c r="D12" s="113" t="s">
        <v>881</v>
      </c>
      <c r="E12" s="117" t="s">
        <v>821</v>
      </c>
      <c r="F12" s="117" t="s">
        <v>822</v>
      </c>
      <c r="G12" s="117" t="s">
        <v>821</v>
      </c>
      <c r="H12" s="111"/>
      <c r="I12" s="117" t="s">
        <v>1059</v>
      </c>
      <c r="J12" s="117" t="s">
        <v>1059</v>
      </c>
      <c r="K12" s="117" t="s">
        <v>1059</v>
      </c>
      <c r="L12" s="117" t="s">
        <v>1084</v>
      </c>
      <c r="M12" s="117"/>
      <c r="N12" s="117" t="s">
        <v>392</v>
      </c>
    </row>
    <row r="13" spans="2:14" s="26" customFormat="1" ht="10.5" customHeight="1">
      <c r="B13" s="92"/>
      <c r="C13" s="92"/>
      <c r="D13" s="113" t="s">
        <v>829</v>
      </c>
      <c r="E13" s="117" t="s">
        <v>820</v>
      </c>
      <c r="F13" s="117" t="s">
        <v>827</v>
      </c>
      <c r="G13" s="117" t="s">
        <v>822</v>
      </c>
      <c r="H13" s="111"/>
      <c r="I13" s="117"/>
      <c r="J13" s="111"/>
      <c r="K13" s="117"/>
      <c r="L13" s="117" t="s">
        <v>1059</v>
      </c>
      <c r="M13" s="111"/>
      <c r="N13" s="111"/>
    </row>
    <row r="14" spans="2:14" s="26" customFormat="1" ht="10.5" customHeight="1">
      <c r="B14" s="92"/>
      <c r="C14" s="92"/>
      <c r="D14" s="111"/>
      <c r="E14" s="117" t="s">
        <v>829</v>
      </c>
      <c r="F14" s="117"/>
      <c r="G14" s="117" t="s">
        <v>827</v>
      </c>
      <c r="H14" s="111"/>
      <c r="I14" s="111"/>
      <c r="J14" s="111"/>
      <c r="K14" s="117"/>
      <c r="L14" s="111"/>
      <c r="M14" s="111"/>
      <c r="N14" s="111"/>
    </row>
    <row r="15" spans="2:14" s="26" customFormat="1" ht="12.75" customHeight="1">
      <c r="B15" s="92"/>
      <c r="C15" s="92"/>
      <c r="D15" s="111"/>
      <c r="E15" s="117"/>
      <c r="F15" s="117"/>
      <c r="G15" s="117"/>
      <c r="H15" s="120" t="s">
        <v>1174</v>
      </c>
      <c r="I15" s="120"/>
      <c r="J15" s="120"/>
      <c r="K15" s="120"/>
      <c r="L15" s="119" t="s">
        <v>1432</v>
      </c>
      <c r="M15" s="119" t="s">
        <v>1433</v>
      </c>
      <c r="N15" s="111"/>
    </row>
    <row r="16" spans="2:14" s="26" customFormat="1" ht="12.75" customHeight="1">
      <c r="B16" s="92"/>
      <c r="C16" s="299" t="s">
        <v>1299</v>
      </c>
      <c r="D16" s="123">
        <v>2</v>
      </c>
      <c r="E16" s="123">
        <v>3</v>
      </c>
      <c r="F16" s="123">
        <v>4</v>
      </c>
      <c r="G16" s="123">
        <v>5</v>
      </c>
      <c r="H16" s="123">
        <v>6</v>
      </c>
      <c r="I16" s="123">
        <v>7</v>
      </c>
      <c r="J16" s="123">
        <v>8</v>
      </c>
      <c r="K16" s="123">
        <v>9</v>
      </c>
      <c r="L16" s="123">
        <v>10</v>
      </c>
      <c r="M16" s="123">
        <v>11</v>
      </c>
      <c r="N16" s="123">
        <v>12</v>
      </c>
    </row>
    <row r="17" spans="2:14" s="30" customFormat="1" ht="9.75" customHeight="1" hidden="1">
      <c r="B17" s="271"/>
      <c r="C17" s="300"/>
      <c r="D17" s="271" t="s">
        <v>1178</v>
      </c>
      <c r="E17" s="271" t="s">
        <v>1179</v>
      </c>
      <c r="F17" s="271" t="s">
        <v>1180</v>
      </c>
      <c r="G17" s="271" t="s">
        <v>1181</v>
      </c>
      <c r="H17" s="271"/>
      <c r="I17" s="271" t="s">
        <v>1123</v>
      </c>
      <c r="J17" s="271" t="s">
        <v>1124</v>
      </c>
      <c r="K17" s="343" t="s">
        <v>1423</v>
      </c>
      <c r="L17" s="271" t="s">
        <v>1182</v>
      </c>
      <c r="M17" s="271"/>
      <c r="N17" s="272" t="s">
        <v>1183</v>
      </c>
    </row>
    <row r="18" spans="1:15" s="30" customFormat="1" ht="13.5" customHeight="1">
      <c r="A18" s="64" t="s">
        <v>768</v>
      </c>
      <c r="B18" s="127">
        <v>1</v>
      </c>
      <c r="C18" s="269" t="s">
        <v>45</v>
      </c>
      <c r="D18" s="301">
        <v>3243398.753</v>
      </c>
      <c r="E18" s="301">
        <v>32901.851</v>
      </c>
      <c r="F18" s="301">
        <v>13160.603000000003</v>
      </c>
      <c r="G18" s="301">
        <v>2442.702</v>
      </c>
      <c r="H18" s="301">
        <v>3291903.909</v>
      </c>
      <c r="I18" s="301">
        <v>140817.088</v>
      </c>
      <c r="J18" s="301">
        <v>12125.275</v>
      </c>
      <c r="K18" s="301">
        <v>-45224.494000000006</v>
      </c>
      <c r="L18" s="301">
        <v>107717.86899999998</v>
      </c>
      <c r="M18" s="301">
        <v>3399621.778</v>
      </c>
      <c r="N18" s="270">
        <v>0</v>
      </c>
      <c r="O18" s="271">
        <v>1</v>
      </c>
    </row>
    <row r="19" spans="1:15" s="30" customFormat="1" ht="10.5" customHeight="1">
      <c r="A19" s="72" t="s">
        <v>767</v>
      </c>
      <c r="B19" s="127">
        <v>2</v>
      </c>
      <c r="C19" s="269" t="s">
        <v>44</v>
      </c>
      <c r="D19" s="301">
        <v>4207577.96156</v>
      </c>
      <c r="E19" s="301">
        <v>53154.85711</v>
      </c>
      <c r="F19" s="301">
        <v>19959.22413</v>
      </c>
      <c r="G19" s="301">
        <v>3912.17815</v>
      </c>
      <c r="H19" s="301">
        <v>4284604.22095</v>
      </c>
      <c r="I19" s="301">
        <v>548330.95194</v>
      </c>
      <c r="J19" s="301">
        <v>18600</v>
      </c>
      <c r="K19" s="301">
        <v>-54963.526</v>
      </c>
      <c r="L19" s="301">
        <v>511967.42594000004</v>
      </c>
      <c r="M19" s="301">
        <v>4796571.64689</v>
      </c>
      <c r="N19" s="270">
        <v>0</v>
      </c>
      <c r="O19" s="271">
        <v>2</v>
      </c>
    </row>
    <row r="20" spans="1:15" s="30" customFormat="1" ht="10.5" customHeight="1">
      <c r="A20" s="72" t="s">
        <v>790</v>
      </c>
      <c r="B20" s="127">
        <v>3</v>
      </c>
      <c r="C20" s="269" t="s">
        <v>46</v>
      </c>
      <c r="D20" s="301">
        <v>913890.14</v>
      </c>
      <c r="E20" s="301">
        <v>11393.61</v>
      </c>
      <c r="F20" s="301">
        <v>3151.13</v>
      </c>
      <c r="G20" s="301">
        <v>7119.74</v>
      </c>
      <c r="H20" s="301">
        <v>935554.62</v>
      </c>
      <c r="I20" s="301">
        <v>86878.44</v>
      </c>
      <c r="J20" s="301">
        <v>6510.140000000001</v>
      </c>
      <c r="K20" s="301">
        <v>-12153.92</v>
      </c>
      <c r="L20" s="301">
        <v>81234.66</v>
      </c>
      <c r="M20" s="301">
        <v>1016789.28</v>
      </c>
      <c r="N20" s="270">
        <v>0</v>
      </c>
      <c r="O20" s="271">
        <v>3</v>
      </c>
    </row>
    <row r="21" spans="1:15" s="30" customFormat="1" ht="10.5" customHeight="1">
      <c r="A21" s="64" t="s">
        <v>1109</v>
      </c>
      <c r="B21" s="127">
        <v>4</v>
      </c>
      <c r="C21" s="269" t="s">
        <v>348</v>
      </c>
      <c r="D21" s="301">
        <v>2356197.455</v>
      </c>
      <c r="E21" s="301">
        <v>391.879</v>
      </c>
      <c r="F21" s="301">
        <v>668.774</v>
      </c>
      <c r="G21" s="301">
        <v>0</v>
      </c>
      <c r="H21" s="301">
        <v>2357258.1080000005</v>
      </c>
      <c r="I21" s="301">
        <v>271091.63722000003</v>
      </c>
      <c r="J21" s="301">
        <v>7117.5440100000005</v>
      </c>
      <c r="K21" s="301">
        <v>-39172.93903</v>
      </c>
      <c r="L21" s="301">
        <v>239036.24220000004</v>
      </c>
      <c r="M21" s="301">
        <v>2596294.3502000007</v>
      </c>
      <c r="N21" s="270">
        <v>0</v>
      </c>
      <c r="O21" s="271">
        <v>4</v>
      </c>
    </row>
    <row r="22" spans="1:15" s="30" customFormat="1" ht="10.5" customHeight="1">
      <c r="A22" s="64" t="s">
        <v>771</v>
      </c>
      <c r="B22" s="127">
        <v>5</v>
      </c>
      <c r="C22" s="269" t="s">
        <v>349</v>
      </c>
      <c r="D22" s="301">
        <v>12337696.518000001</v>
      </c>
      <c r="E22" s="301">
        <v>118422.15800000001</v>
      </c>
      <c r="F22" s="301">
        <v>21238.814000000002</v>
      </c>
      <c r="G22" s="301">
        <v>5379.307</v>
      </c>
      <c r="H22" s="301">
        <v>12482736.797</v>
      </c>
      <c r="I22" s="301">
        <v>1454184.061</v>
      </c>
      <c r="J22" s="301">
        <v>52191.77099999999</v>
      </c>
      <c r="K22" s="301">
        <v>-161229.081</v>
      </c>
      <c r="L22" s="301">
        <v>1345146.751</v>
      </c>
      <c r="M22" s="301">
        <v>13827883.548</v>
      </c>
      <c r="N22" s="270">
        <v>0</v>
      </c>
      <c r="O22" s="271">
        <v>5</v>
      </c>
    </row>
    <row r="23" spans="1:15" s="30" customFormat="1" ht="10.5" customHeight="1">
      <c r="A23" s="72" t="s">
        <v>769</v>
      </c>
      <c r="B23" s="127">
        <v>6</v>
      </c>
      <c r="C23" s="269" t="s">
        <v>47</v>
      </c>
      <c r="D23" s="301">
        <v>83688.74</v>
      </c>
      <c r="E23" s="301">
        <v>3222.63</v>
      </c>
      <c r="F23" s="301">
        <v>109.03</v>
      </c>
      <c r="G23" s="301">
        <v>2983.38</v>
      </c>
      <c r="H23" s="301">
        <v>90003.78000000001</v>
      </c>
      <c r="I23" s="301">
        <v>21841.59</v>
      </c>
      <c r="J23" s="301">
        <v>2903.02</v>
      </c>
      <c r="K23" s="301">
        <v>-1064</v>
      </c>
      <c r="L23" s="301">
        <v>23680.61</v>
      </c>
      <c r="M23" s="301">
        <v>113684.39000000001</v>
      </c>
      <c r="N23" s="270">
        <v>0</v>
      </c>
      <c r="O23" s="271">
        <v>6</v>
      </c>
    </row>
    <row r="24" spans="1:15" s="30" customFormat="1" ht="10.5" customHeight="1">
      <c r="A24" s="64" t="s">
        <v>770</v>
      </c>
      <c r="B24" s="127">
        <v>7</v>
      </c>
      <c r="C24" s="269" t="s">
        <v>350</v>
      </c>
      <c r="D24" s="301">
        <v>14653486.734000001</v>
      </c>
      <c r="E24" s="301">
        <v>250678.728</v>
      </c>
      <c r="F24" s="301">
        <v>16727.235</v>
      </c>
      <c r="G24" s="301">
        <v>1306.924</v>
      </c>
      <c r="H24" s="301">
        <v>14922199.621000001</v>
      </c>
      <c r="I24" s="301">
        <v>2611537.518</v>
      </c>
      <c r="J24" s="301">
        <v>61179.600999999995</v>
      </c>
      <c r="K24" s="301">
        <v>-211172.804</v>
      </c>
      <c r="L24" s="301">
        <v>2461544.315</v>
      </c>
      <c r="M24" s="301">
        <v>17383743.936</v>
      </c>
      <c r="N24" s="270">
        <v>0</v>
      </c>
      <c r="O24" s="271">
        <v>7</v>
      </c>
    </row>
    <row r="25" spans="2:15" s="30" customFormat="1" ht="3" customHeight="1" hidden="1">
      <c r="B25" s="130"/>
      <c r="C25" s="269"/>
      <c r="D25" s="301"/>
      <c r="E25" s="301"/>
      <c r="F25" s="301"/>
      <c r="G25" s="301"/>
      <c r="H25" s="301"/>
      <c r="I25" s="301"/>
      <c r="J25" s="301"/>
      <c r="K25" s="301"/>
      <c r="L25" s="301">
        <v>0</v>
      </c>
      <c r="M25" s="301">
        <v>0</v>
      </c>
      <c r="N25" s="271" t="e">
        <v>#VALUE!</v>
      </c>
      <c r="O25" s="271"/>
    </row>
    <row r="26" spans="2:15" s="37" customFormat="1" ht="10.5" customHeight="1">
      <c r="B26" s="131"/>
      <c r="C26" s="140" t="s">
        <v>110</v>
      </c>
      <c r="D26" s="303">
        <v>37795936.30156</v>
      </c>
      <c r="E26" s="303">
        <v>470165.71311</v>
      </c>
      <c r="F26" s="303">
        <v>75014.81013</v>
      </c>
      <c r="G26" s="303">
        <v>23144.23115</v>
      </c>
      <c r="H26" s="303">
        <v>38364261.05595</v>
      </c>
      <c r="I26" s="303">
        <v>5134681.28616</v>
      </c>
      <c r="J26" s="303">
        <v>160627.35100999998</v>
      </c>
      <c r="K26" s="303">
        <v>-524980.76403</v>
      </c>
      <c r="L26" s="303">
        <v>4770327.87314</v>
      </c>
      <c r="M26" s="303">
        <v>43134588.92909</v>
      </c>
      <c r="N26" s="342">
        <v>0</v>
      </c>
      <c r="O26" s="275"/>
    </row>
    <row r="27" spans="2:14" s="30" customFormat="1" ht="10.5" customHeight="1">
      <c r="B27" s="131"/>
      <c r="C27" s="141" t="s">
        <v>1334</v>
      </c>
      <c r="D27" s="301"/>
      <c r="E27" s="301"/>
      <c r="F27" s="301"/>
      <c r="G27" s="301"/>
      <c r="H27" s="301"/>
      <c r="I27" s="301"/>
      <c r="J27" s="301"/>
      <c r="K27" s="302"/>
      <c r="L27" s="272"/>
      <c r="M27" s="271"/>
      <c r="N27" s="271"/>
    </row>
    <row r="28" spans="2:12" s="30" customFormat="1" ht="4.5" customHeight="1">
      <c r="B28" s="11"/>
      <c r="C28" s="11"/>
      <c r="I28" s="28"/>
      <c r="J28" s="28"/>
      <c r="K28" s="28"/>
      <c r="L28" s="28"/>
    </row>
    <row r="29" spans="2:13" s="26" customFormat="1" ht="15" customHeight="1">
      <c r="B29" s="108"/>
      <c r="C29" s="90" t="s">
        <v>1418</v>
      </c>
      <c r="D29" s="92"/>
      <c r="E29" s="92"/>
      <c r="F29" s="92"/>
      <c r="G29" s="92"/>
      <c r="H29" s="92"/>
      <c r="I29" s="110"/>
      <c r="J29" s="110"/>
      <c r="K29" s="110"/>
      <c r="L29" s="110"/>
      <c r="M29" s="92"/>
    </row>
    <row r="30" spans="2:13" s="26" customFormat="1" ht="11.25" customHeight="1">
      <c r="B30" s="92"/>
      <c r="C30" s="106"/>
      <c r="D30" s="104" t="s">
        <v>1301</v>
      </c>
      <c r="E30" s="104" t="s">
        <v>1301</v>
      </c>
      <c r="F30" s="104" t="s">
        <v>796</v>
      </c>
      <c r="G30" s="104" t="s">
        <v>698</v>
      </c>
      <c r="H30" s="104" t="s">
        <v>726</v>
      </c>
      <c r="I30" s="104" t="s">
        <v>1085</v>
      </c>
      <c r="J30" s="110"/>
      <c r="K30" s="110"/>
      <c r="L30" s="110"/>
      <c r="M30" s="92"/>
    </row>
    <row r="31" spans="2:13" s="26" customFormat="1" ht="12" customHeight="1">
      <c r="B31" s="92"/>
      <c r="C31" s="108" t="s">
        <v>701</v>
      </c>
      <c r="D31" s="111" t="s">
        <v>860</v>
      </c>
      <c r="E31" s="111" t="s">
        <v>799</v>
      </c>
      <c r="F31" s="111" t="s">
        <v>799</v>
      </c>
      <c r="G31" s="111"/>
      <c r="H31" s="111" t="s">
        <v>732</v>
      </c>
      <c r="I31" s="111" t="s">
        <v>320</v>
      </c>
      <c r="J31" s="110"/>
      <c r="K31" s="110"/>
      <c r="L31" s="110"/>
      <c r="M31" s="92"/>
    </row>
    <row r="32" spans="2:13" s="26" customFormat="1" ht="9" customHeight="1">
      <c r="B32" s="92"/>
      <c r="C32" s="108" t="s">
        <v>703</v>
      </c>
      <c r="D32" s="111"/>
      <c r="E32" s="111"/>
      <c r="F32" s="111"/>
      <c r="G32" s="111"/>
      <c r="H32" s="111"/>
      <c r="I32" s="111"/>
      <c r="J32" s="110"/>
      <c r="K32" s="110"/>
      <c r="L32" s="110"/>
      <c r="M32" s="92"/>
    </row>
    <row r="33" spans="2:13" s="26" customFormat="1" ht="10.5" customHeight="1">
      <c r="B33" s="92"/>
      <c r="C33" s="114" t="s">
        <v>704</v>
      </c>
      <c r="D33" s="111"/>
      <c r="E33" s="111"/>
      <c r="F33" s="111"/>
      <c r="G33" s="111" t="s">
        <v>734</v>
      </c>
      <c r="H33" s="111"/>
      <c r="I33" s="111"/>
      <c r="J33" s="110"/>
      <c r="K33" s="110"/>
      <c r="L33" s="110"/>
      <c r="M33" s="92"/>
    </row>
    <row r="34" spans="2:13" s="26" customFormat="1" ht="10.5" customHeight="1">
      <c r="B34" s="92"/>
      <c r="C34" s="114"/>
      <c r="D34" s="111" t="s">
        <v>866</v>
      </c>
      <c r="E34" s="111" t="s">
        <v>869</v>
      </c>
      <c r="F34" s="111" t="s">
        <v>869</v>
      </c>
      <c r="G34" s="111"/>
      <c r="H34" s="111" t="s">
        <v>742</v>
      </c>
      <c r="I34" s="111" t="s">
        <v>1086</v>
      </c>
      <c r="J34" s="110"/>
      <c r="K34" s="110"/>
      <c r="L34" s="110"/>
      <c r="M34" s="92"/>
    </row>
    <row r="35" spans="2:13" s="26" customFormat="1" ht="10.5" customHeight="1">
      <c r="B35" s="92"/>
      <c r="C35" s="114"/>
      <c r="D35" s="111" t="s">
        <v>1311</v>
      </c>
      <c r="E35" s="111" t="s">
        <v>871</v>
      </c>
      <c r="F35" s="111" t="s">
        <v>871</v>
      </c>
      <c r="G35" s="111"/>
      <c r="H35" s="111" t="s">
        <v>745</v>
      </c>
      <c r="I35" s="111" t="s">
        <v>1122</v>
      </c>
      <c r="J35" s="110"/>
      <c r="K35" s="110"/>
      <c r="L35" s="110"/>
      <c r="M35" s="92"/>
    </row>
    <row r="36" spans="2:13" s="26" customFormat="1" ht="11.25" customHeight="1">
      <c r="B36" s="92"/>
      <c r="C36" s="114"/>
      <c r="D36" s="111"/>
      <c r="E36" s="111" t="s">
        <v>1307</v>
      </c>
      <c r="F36" s="111" t="s">
        <v>961</v>
      </c>
      <c r="G36" s="117" t="s">
        <v>747</v>
      </c>
      <c r="H36" s="111"/>
      <c r="I36" s="111"/>
      <c r="J36" s="110"/>
      <c r="K36" s="110"/>
      <c r="L36" s="110"/>
      <c r="M36" s="92"/>
    </row>
    <row r="37" spans="2:13" s="26" customFormat="1" ht="9" customHeight="1">
      <c r="B37" s="92"/>
      <c r="C37" s="114"/>
      <c r="D37" s="111"/>
      <c r="E37" s="111"/>
      <c r="F37" s="111"/>
      <c r="G37" s="111"/>
      <c r="H37" s="117" t="s">
        <v>921</v>
      </c>
      <c r="I37" s="117" t="s">
        <v>1087</v>
      </c>
      <c r="J37" s="110"/>
      <c r="K37" s="110"/>
      <c r="L37" s="110"/>
      <c r="M37" s="92"/>
    </row>
    <row r="38" spans="2:13" s="26" customFormat="1" ht="11.25" customHeight="1">
      <c r="B38" s="92"/>
      <c r="C38" s="114"/>
      <c r="D38" s="113" t="s">
        <v>962</v>
      </c>
      <c r="E38" s="117" t="s">
        <v>817</v>
      </c>
      <c r="F38" s="117" t="s">
        <v>817</v>
      </c>
      <c r="G38" s="111"/>
      <c r="H38" s="117" t="s">
        <v>392</v>
      </c>
      <c r="I38" s="117" t="s">
        <v>1121</v>
      </c>
      <c r="J38" s="110"/>
      <c r="K38" s="110"/>
      <c r="L38" s="110"/>
      <c r="M38" s="92"/>
    </row>
    <row r="39" spans="2:13" s="26" customFormat="1" ht="10.5" customHeight="1">
      <c r="B39" s="92"/>
      <c r="C39" s="114"/>
      <c r="D39" s="113" t="s">
        <v>881</v>
      </c>
      <c r="E39" s="117" t="s">
        <v>821</v>
      </c>
      <c r="F39" s="117" t="s">
        <v>821</v>
      </c>
      <c r="G39" s="111"/>
      <c r="H39" s="111"/>
      <c r="I39" s="117" t="s">
        <v>721</v>
      </c>
      <c r="J39" s="110"/>
      <c r="K39" s="110"/>
      <c r="L39" s="110"/>
      <c r="M39" s="92"/>
    </row>
    <row r="40" spans="2:13" s="26" customFormat="1" ht="10.5" customHeight="1">
      <c r="B40" s="92"/>
      <c r="C40" s="114"/>
      <c r="D40" s="113" t="s">
        <v>829</v>
      </c>
      <c r="E40" s="117" t="s">
        <v>820</v>
      </c>
      <c r="F40" s="117" t="s">
        <v>822</v>
      </c>
      <c r="G40" s="111"/>
      <c r="H40" s="111"/>
      <c r="I40" s="117"/>
      <c r="J40" s="110"/>
      <c r="K40" s="110"/>
      <c r="L40" s="110"/>
      <c r="M40" s="92"/>
    </row>
    <row r="41" spans="2:13" s="26" customFormat="1" ht="10.5" customHeight="1">
      <c r="B41" s="92"/>
      <c r="C41" s="114"/>
      <c r="D41" s="111"/>
      <c r="E41" s="117" t="s">
        <v>829</v>
      </c>
      <c r="F41" s="117" t="s">
        <v>827</v>
      </c>
      <c r="G41" s="120" t="s">
        <v>564</v>
      </c>
      <c r="H41" s="111"/>
      <c r="I41" s="111"/>
      <c r="J41" s="110"/>
      <c r="K41" s="110"/>
      <c r="L41" s="110"/>
      <c r="M41" s="92"/>
    </row>
    <row r="42" spans="2:13" s="26" customFormat="1" ht="12" customHeight="1">
      <c r="B42" s="92"/>
      <c r="C42" s="299" t="s">
        <v>1299</v>
      </c>
      <c r="D42" s="123">
        <v>2</v>
      </c>
      <c r="E42" s="123">
        <v>3</v>
      </c>
      <c r="F42" s="123">
        <v>4</v>
      </c>
      <c r="G42" s="123">
        <v>5</v>
      </c>
      <c r="H42" s="123">
        <v>6</v>
      </c>
      <c r="I42" s="123">
        <v>7</v>
      </c>
      <c r="J42" s="110"/>
      <c r="K42" s="110"/>
      <c r="L42" s="110"/>
      <c r="M42" s="92"/>
    </row>
    <row r="43" spans="2:13" s="30" customFormat="1" ht="9.75" customHeight="1" hidden="1">
      <c r="B43" s="271"/>
      <c r="C43" s="300"/>
      <c r="D43" s="271" t="s">
        <v>1184</v>
      </c>
      <c r="E43" s="271" t="s">
        <v>1185</v>
      </c>
      <c r="F43" s="271" t="s">
        <v>1186</v>
      </c>
      <c r="G43" s="271"/>
      <c r="H43" s="271" t="s">
        <v>1187</v>
      </c>
      <c r="I43" s="304" t="s">
        <v>1125</v>
      </c>
      <c r="J43" s="304"/>
      <c r="K43" s="304"/>
      <c r="L43" s="304"/>
      <c r="M43" s="271"/>
    </row>
    <row r="44" spans="1:13" s="30" customFormat="1" ht="13.5" customHeight="1">
      <c r="A44" s="64" t="s">
        <v>768</v>
      </c>
      <c r="B44" s="127">
        <v>1</v>
      </c>
      <c r="C44" s="269" t="s">
        <v>45</v>
      </c>
      <c r="D44" s="301">
        <v>2314783.525</v>
      </c>
      <c r="E44" s="301">
        <v>50421.795999999995</v>
      </c>
      <c r="F44" s="301">
        <v>3819.2870000000003</v>
      </c>
      <c r="G44" s="301">
        <v>2369024.608</v>
      </c>
      <c r="H44" s="301">
        <v>0</v>
      </c>
      <c r="I44" s="301">
        <v>236597.103</v>
      </c>
      <c r="J44" s="340">
        <v>1</v>
      </c>
      <c r="K44" s="272"/>
      <c r="L44" s="272"/>
      <c r="M44" s="271"/>
    </row>
    <row r="45" spans="1:13" s="30" customFormat="1" ht="10.5" customHeight="1">
      <c r="A45" s="72" t="s">
        <v>767</v>
      </c>
      <c r="B45" s="127">
        <v>2</v>
      </c>
      <c r="C45" s="269" t="s">
        <v>44</v>
      </c>
      <c r="D45" s="301">
        <v>2937215.20021</v>
      </c>
      <c r="E45" s="301">
        <v>49419.556200000006</v>
      </c>
      <c r="F45" s="301">
        <v>4888.992</v>
      </c>
      <c r="G45" s="301">
        <v>2991523.74841</v>
      </c>
      <c r="H45" s="301">
        <v>0</v>
      </c>
      <c r="I45" s="301">
        <v>284238.367</v>
      </c>
      <c r="J45" s="340">
        <v>2</v>
      </c>
      <c r="K45" s="273"/>
      <c r="L45" s="273"/>
      <c r="M45" s="271"/>
    </row>
    <row r="46" spans="1:13" s="30" customFormat="1" ht="10.5" customHeight="1">
      <c r="A46" s="72" t="s">
        <v>790</v>
      </c>
      <c r="B46" s="127">
        <v>3</v>
      </c>
      <c r="C46" s="269" t="s">
        <v>46</v>
      </c>
      <c r="D46" s="301">
        <v>684760.37</v>
      </c>
      <c r="E46" s="301">
        <v>12479.730000000001</v>
      </c>
      <c r="F46" s="301">
        <v>8082.570000000001</v>
      </c>
      <c r="G46" s="301">
        <v>705322.6699999999</v>
      </c>
      <c r="H46" s="301">
        <v>0</v>
      </c>
      <c r="I46" s="301">
        <v>114237.40000000002</v>
      </c>
      <c r="J46" s="340">
        <v>3</v>
      </c>
      <c r="K46" s="271"/>
      <c r="L46" s="271"/>
      <c r="M46" s="271"/>
    </row>
    <row r="47" spans="1:13" s="30" customFormat="1" ht="10.5" customHeight="1">
      <c r="A47" s="64" t="s">
        <v>1109</v>
      </c>
      <c r="B47" s="127">
        <v>4</v>
      </c>
      <c r="C47" s="269" t="s">
        <v>348</v>
      </c>
      <c r="D47" s="301">
        <v>2419537.546</v>
      </c>
      <c r="E47" s="301">
        <v>50.057</v>
      </c>
      <c r="F47" s="301">
        <v>0</v>
      </c>
      <c r="G47" s="301">
        <v>2419587.603</v>
      </c>
      <c r="H47" s="301">
        <v>0</v>
      </c>
      <c r="I47" s="301">
        <v>617552.2136900001</v>
      </c>
      <c r="J47" s="340">
        <v>4</v>
      </c>
      <c r="K47" s="271"/>
      <c r="L47" s="271"/>
      <c r="M47" s="271"/>
    </row>
    <row r="48" spans="1:13" s="30" customFormat="1" ht="10.5" customHeight="1">
      <c r="A48" s="64" t="s">
        <v>771</v>
      </c>
      <c r="B48" s="127">
        <v>5</v>
      </c>
      <c r="C48" s="269" t="s">
        <v>349</v>
      </c>
      <c r="D48" s="301">
        <v>8585206.109000001</v>
      </c>
      <c r="E48" s="301">
        <v>189860.532</v>
      </c>
      <c r="F48" s="301">
        <v>6752.121</v>
      </c>
      <c r="G48" s="301">
        <v>8781818.762</v>
      </c>
      <c r="H48" s="301">
        <v>945.0059999999999</v>
      </c>
      <c r="I48" s="301">
        <v>971371.427</v>
      </c>
      <c r="J48" s="340">
        <v>5</v>
      </c>
      <c r="K48" s="271"/>
      <c r="L48" s="271"/>
      <c r="M48" s="271"/>
    </row>
    <row r="49" spans="1:13" s="30" customFormat="1" ht="10.5" customHeight="1">
      <c r="A49" s="72" t="s">
        <v>769</v>
      </c>
      <c r="B49" s="127">
        <v>6</v>
      </c>
      <c r="C49" s="269" t="s">
        <v>47</v>
      </c>
      <c r="D49" s="301">
        <v>49428.28</v>
      </c>
      <c r="E49" s="301">
        <v>2400.56</v>
      </c>
      <c r="F49" s="301">
        <v>3390.8500000000004</v>
      </c>
      <c r="G49" s="301">
        <v>55219.689999999995</v>
      </c>
      <c r="H49" s="301">
        <v>0</v>
      </c>
      <c r="I49" s="301">
        <v>11978.740000000002</v>
      </c>
      <c r="J49" s="340">
        <v>6</v>
      </c>
      <c r="K49" s="271"/>
      <c r="L49" s="271"/>
      <c r="M49" s="271"/>
    </row>
    <row r="50" spans="1:13" s="30" customFormat="1" ht="10.5" customHeight="1">
      <c r="A50" s="64" t="s">
        <v>770</v>
      </c>
      <c r="B50" s="127">
        <v>7</v>
      </c>
      <c r="C50" s="269" t="s">
        <v>350</v>
      </c>
      <c r="D50" s="301">
        <v>10058864.871</v>
      </c>
      <c r="E50" s="301">
        <v>344966.331</v>
      </c>
      <c r="F50" s="301">
        <v>1743.4680000000003</v>
      </c>
      <c r="G50" s="301">
        <v>10405574.67</v>
      </c>
      <c r="H50" s="301">
        <v>0</v>
      </c>
      <c r="I50" s="301">
        <v>1016168.877</v>
      </c>
      <c r="J50" s="340">
        <v>7</v>
      </c>
      <c r="K50" s="271"/>
      <c r="L50" s="271"/>
      <c r="M50" s="271"/>
    </row>
    <row r="51" spans="2:13" s="30" customFormat="1" ht="1.5" customHeight="1" hidden="1">
      <c r="B51" s="130"/>
      <c r="C51" s="269"/>
      <c r="D51" s="301"/>
      <c r="E51" s="301"/>
      <c r="F51" s="301"/>
      <c r="G51" s="301"/>
      <c r="H51" s="302"/>
      <c r="I51" s="302"/>
      <c r="J51" s="271"/>
      <c r="K51" s="271"/>
      <c r="L51" s="271"/>
      <c r="M51" s="271"/>
    </row>
    <row r="52" spans="2:13" s="30" customFormat="1" ht="10.5" customHeight="1">
      <c r="B52" s="131"/>
      <c r="C52" s="140" t="s">
        <v>110</v>
      </c>
      <c r="D52" s="303">
        <v>27049795.901210003</v>
      </c>
      <c r="E52" s="303">
        <v>649598.5622</v>
      </c>
      <c r="F52" s="303">
        <v>28677.288</v>
      </c>
      <c r="G52" s="303">
        <v>27728071.75141</v>
      </c>
      <c r="H52" s="303">
        <v>945.0059999999999</v>
      </c>
      <c r="I52" s="303">
        <v>3252144.1276900005</v>
      </c>
      <c r="J52" s="271"/>
      <c r="K52" s="271"/>
      <c r="L52" s="271"/>
      <c r="M52" s="271"/>
    </row>
    <row r="53" spans="2:13" s="37" customFormat="1" ht="10.5" customHeight="1">
      <c r="B53" s="131"/>
      <c r="C53" s="141" t="s">
        <v>1334</v>
      </c>
      <c r="D53" s="301"/>
      <c r="E53" s="301"/>
      <c r="F53" s="301"/>
      <c r="G53" s="301"/>
      <c r="H53" s="302"/>
      <c r="I53" s="275"/>
      <c r="J53" s="275"/>
      <c r="K53" s="275"/>
      <c r="L53" s="275"/>
      <c r="M53" s="275"/>
    </row>
    <row r="54" spans="2:13" s="30" customFormat="1" ht="4.5" customHeight="1">
      <c r="B54" s="130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</row>
    <row r="55" spans="2:13" s="26" customFormat="1" ht="13.5" customHeight="1">
      <c r="B55" s="92"/>
      <c r="C55" s="90" t="s">
        <v>1419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s="26" customFormat="1" ht="12" customHeight="1">
      <c r="B56" s="92"/>
      <c r="C56" s="106"/>
      <c r="D56" s="101" t="s">
        <v>1383</v>
      </c>
      <c r="E56" s="102"/>
      <c r="F56" s="102"/>
      <c r="G56" s="103"/>
      <c r="H56" s="92"/>
      <c r="I56" s="101" t="s">
        <v>1384</v>
      </c>
      <c r="J56" s="102"/>
      <c r="K56" s="102"/>
      <c r="L56" s="103"/>
      <c r="M56" s="92"/>
    </row>
    <row r="57" spans="2:13" s="26" customFormat="1" ht="10.5" customHeight="1">
      <c r="B57" s="92"/>
      <c r="C57" s="108" t="s">
        <v>701</v>
      </c>
      <c r="D57" s="104" t="s">
        <v>1301</v>
      </c>
      <c r="E57" s="104" t="s">
        <v>1301</v>
      </c>
      <c r="F57" s="104" t="s">
        <v>957</v>
      </c>
      <c r="G57" s="104" t="s">
        <v>698</v>
      </c>
      <c r="H57" s="92"/>
      <c r="I57" s="104" t="s">
        <v>1301</v>
      </c>
      <c r="J57" s="104" t="s">
        <v>1301</v>
      </c>
      <c r="K57" s="104" t="s">
        <v>957</v>
      </c>
      <c r="L57" s="104" t="s">
        <v>698</v>
      </c>
      <c r="M57" s="92"/>
    </row>
    <row r="58" spans="2:13" s="26" customFormat="1" ht="11.25" customHeight="1">
      <c r="B58" s="92"/>
      <c r="C58" s="108" t="s">
        <v>703</v>
      </c>
      <c r="D58" s="111" t="s">
        <v>860</v>
      </c>
      <c r="E58" s="111" t="s">
        <v>799</v>
      </c>
      <c r="F58" s="111" t="s">
        <v>958</v>
      </c>
      <c r="G58" s="111"/>
      <c r="H58" s="92"/>
      <c r="I58" s="111" t="s">
        <v>860</v>
      </c>
      <c r="J58" s="111" t="s">
        <v>799</v>
      </c>
      <c r="K58" s="111" t="s">
        <v>958</v>
      </c>
      <c r="L58" s="111"/>
      <c r="M58" s="92"/>
    </row>
    <row r="59" spans="2:13" s="26" customFormat="1" ht="10.5" customHeight="1">
      <c r="B59" s="92"/>
      <c r="C59" s="114" t="s">
        <v>704</v>
      </c>
      <c r="D59" s="111"/>
      <c r="E59" s="111"/>
      <c r="F59" s="111" t="s">
        <v>959</v>
      </c>
      <c r="G59" s="111"/>
      <c r="H59" s="92"/>
      <c r="I59" s="111"/>
      <c r="J59" s="111"/>
      <c r="K59" s="111" t="s">
        <v>959</v>
      </c>
      <c r="L59" s="111"/>
      <c r="M59" s="92"/>
    </row>
    <row r="60" spans="2:13" s="26" customFormat="1" ht="3.75" customHeight="1">
      <c r="B60" s="92"/>
      <c r="C60" s="114"/>
      <c r="D60" s="111"/>
      <c r="E60" s="111"/>
      <c r="F60" s="111"/>
      <c r="G60" s="111"/>
      <c r="H60" s="92"/>
      <c r="I60" s="111"/>
      <c r="J60" s="111"/>
      <c r="K60" s="111"/>
      <c r="L60" s="111"/>
      <c r="M60" s="92"/>
    </row>
    <row r="61" spans="2:13" s="26" customFormat="1" ht="11.25" customHeight="1">
      <c r="B61" s="92"/>
      <c r="C61" s="114"/>
      <c r="D61" s="111" t="s">
        <v>866</v>
      </c>
      <c r="E61" s="111" t="s">
        <v>869</v>
      </c>
      <c r="F61" s="111" t="s">
        <v>807</v>
      </c>
      <c r="G61" s="111" t="s">
        <v>734</v>
      </c>
      <c r="H61" s="92"/>
      <c r="I61" s="111" t="s">
        <v>866</v>
      </c>
      <c r="J61" s="111" t="s">
        <v>869</v>
      </c>
      <c r="K61" s="111" t="s">
        <v>807</v>
      </c>
      <c r="L61" s="111" t="s">
        <v>734</v>
      </c>
      <c r="M61" s="92"/>
    </row>
    <row r="62" spans="2:13" s="26" customFormat="1" ht="10.5" customHeight="1">
      <c r="B62" s="92"/>
      <c r="C62" s="114"/>
      <c r="D62" s="111" t="s">
        <v>1311</v>
      </c>
      <c r="E62" s="111" t="s">
        <v>871</v>
      </c>
      <c r="F62" s="111" t="s">
        <v>960</v>
      </c>
      <c r="G62" s="111"/>
      <c r="H62" s="92"/>
      <c r="I62" s="111" t="s">
        <v>1311</v>
      </c>
      <c r="J62" s="111" t="s">
        <v>871</v>
      </c>
      <c r="K62" s="111" t="s">
        <v>960</v>
      </c>
      <c r="L62" s="111"/>
      <c r="M62" s="92"/>
    </row>
    <row r="63" spans="2:13" s="26" customFormat="1" ht="10.5" customHeight="1">
      <c r="B63" s="92"/>
      <c r="C63" s="114"/>
      <c r="D63" s="111"/>
      <c r="E63" s="111" t="s">
        <v>1307</v>
      </c>
      <c r="F63" s="111" t="s">
        <v>961</v>
      </c>
      <c r="G63" s="111"/>
      <c r="H63" s="92"/>
      <c r="I63" s="111"/>
      <c r="J63" s="111" t="s">
        <v>1307</v>
      </c>
      <c r="K63" s="111" t="s">
        <v>961</v>
      </c>
      <c r="L63" s="111"/>
      <c r="M63" s="92"/>
    </row>
    <row r="64" spans="2:13" s="26" customFormat="1" ht="3" customHeight="1">
      <c r="B64" s="92"/>
      <c r="C64" s="114"/>
      <c r="D64" s="111"/>
      <c r="E64" s="111"/>
      <c r="F64" s="111"/>
      <c r="G64" s="111"/>
      <c r="H64" s="92"/>
      <c r="I64" s="111"/>
      <c r="J64" s="111"/>
      <c r="K64" s="111"/>
      <c r="L64" s="111"/>
      <c r="M64" s="92"/>
    </row>
    <row r="65" spans="2:13" s="26" customFormat="1" ht="10.5" customHeight="1">
      <c r="B65" s="92"/>
      <c r="C65" s="114"/>
      <c r="D65" s="113" t="s">
        <v>962</v>
      </c>
      <c r="E65" s="117" t="s">
        <v>817</v>
      </c>
      <c r="F65" s="117" t="s">
        <v>1176</v>
      </c>
      <c r="G65" s="117" t="s">
        <v>747</v>
      </c>
      <c r="H65" s="92"/>
      <c r="I65" s="113" t="s">
        <v>962</v>
      </c>
      <c r="J65" s="117" t="s">
        <v>817</v>
      </c>
      <c r="K65" s="117" t="s">
        <v>1434</v>
      </c>
      <c r="L65" s="117" t="s">
        <v>747</v>
      </c>
      <c r="M65" s="92"/>
    </row>
    <row r="66" spans="2:13" s="26" customFormat="1" ht="11.25" customHeight="1">
      <c r="B66" s="92"/>
      <c r="C66" s="114"/>
      <c r="D66" s="113" t="s">
        <v>881</v>
      </c>
      <c r="E66" s="117" t="s">
        <v>821</v>
      </c>
      <c r="F66" s="117" t="s">
        <v>822</v>
      </c>
      <c r="G66" s="111"/>
      <c r="H66" s="92"/>
      <c r="I66" s="113" t="s">
        <v>881</v>
      </c>
      <c r="J66" s="117" t="s">
        <v>821</v>
      </c>
      <c r="K66" s="117" t="s">
        <v>1435</v>
      </c>
      <c r="L66" s="111"/>
      <c r="M66" s="92"/>
    </row>
    <row r="67" spans="2:13" s="26" customFormat="1" ht="11.25" customHeight="1">
      <c r="B67" s="92"/>
      <c r="C67" s="114"/>
      <c r="D67" s="113" t="s">
        <v>829</v>
      </c>
      <c r="E67" s="117" t="s">
        <v>820</v>
      </c>
      <c r="F67" s="117" t="s">
        <v>827</v>
      </c>
      <c r="G67" s="111"/>
      <c r="H67" s="92"/>
      <c r="I67" s="113" t="s">
        <v>829</v>
      </c>
      <c r="J67" s="117" t="s">
        <v>820</v>
      </c>
      <c r="K67" s="117" t="s">
        <v>899</v>
      </c>
      <c r="L67" s="111"/>
      <c r="M67" s="92"/>
    </row>
    <row r="68" spans="2:13" s="26" customFormat="1" ht="10.5" customHeight="1">
      <c r="B68" s="92"/>
      <c r="C68" s="114"/>
      <c r="D68" s="111"/>
      <c r="E68" s="117" t="s">
        <v>829</v>
      </c>
      <c r="F68" s="117" t="s">
        <v>1177</v>
      </c>
      <c r="G68" s="111"/>
      <c r="H68" s="92"/>
      <c r="I68" s="111"/>
      <c r="J68" s="117" t="s">
        <v>829</v>
      </c>
      <c r="K68" s="117" t="s">
        <v>1436</v>
      </c>
      <c r="L68" s="111"/>
      <c r="M68" s="92"/>
    </row>
    <row r="69" spans="2:13" s="26" customFormat="1" ht="12" customHeight="1">
      <c r="B69" s="92"/>
      <c r="C69" s="92"/>
      <c r="D69" s="111"/>
      <c r="E69" s="111"/>
      <c r="F69" s="111"/>
      <c r="G69" s="120" t="s">
        <v>564</v>
      </c>
      <c r="H69" s="92"/>
      <c r="I69" s="111"/>
      <c r="J69" s="111"/>
      <c r="K69" s="111" t="s">
        <v>1437</v>
      </c>
      <c r="L69" s="120" t="s">
        <v>565</v>
      </c>
      <c r="M69" s="92"/>
    </row>
    <row r="70" spans="2:13" s="26" customFormat="1" ht="12.75" customHeight="1">
      <c r="B70" s="92"/>
      <c r="C70" s="299" t="s">
        <v>1299</v>
      </c>
      <c r="D70" s="123">
        <v>2</v>
      </c>
      <c r="E70" s="123">
        <v>3</v>
      </c>
      <c r="F70" s="123">
        <v>4</v>
      </c>
      <c r="G70" s="123">
        <v>5</v>
      </c>
      <c r="H70" s="92"/>
      <c r="I70" s="123">
        <v>6</v>
      </c>
      <c r="J70" s="123">
        <v>7</v>
      </c>
      <c r="K70" s="123">
        <v>8</v>
      </c>
      <c r="L70" s="123">
        <v>9</v>
      </c>
      <c r="M70" s="92"/>
    </row>
    <row r="71" spans="2:13" s="30" customFormat="1" ht="10.5" customHeight="1" hidden="1">
      <c r="B71" s="271"/>
      <c r="C71" s="271"/>
      <c r="D71" s="271" t="s">
        <v>1188</v>
      </c>
      <c r="E71" s="271" t="s">
        <v>1189</v>
      </c>
      <c r="F71" s="271" t="s">
        <v>1190</v>
      </c>
      <c r="G71" s="271"/>
      <c r="H71" s="271"/>
      <c r="I71" s="271" t="s">
        <v>1191</v>
      </c>
      <c r="J71" s="271" t="s">
        <v>1192</v>
      </c>
      <c r="K71" s="271" t="s">
        <v>1193</v>
      </c>
      <c r="L71" s="271"/>
      <c r="M71" s="271"/>
    </row>
    <row r="72" spans="1:13" s="30" customFormat="1" ht="13.5" customHeight="1">
      <c r="A72" s="64" t="s">
        <v>768</v>
      </c>
      <c r="B72" s="127">
        <v>1</v>
      </c>
      <c r="C72" s="269" t="s">
        <v>45</v>
      </c>
      <c r="D72" s="301">
        <v>0</v>
      </c>
      <c r="E72" s="301">
        <v>0</v>
      </c>
      <c r="F72" s="301">
        <v>0</v>
      </c>
      <c r="G72" s="301">
        <v>0</v>
      </c>
      <c r="H72" s="301"/>
      <c r="I72" s="301">
        <v>0</v>
      </c>
      <c r="J72" s="301">
        <v>0</v>
      </c>
      <c r="K72" s="301">
        <v>0</v>
      </c>
      <c r="L72" s="301">
        <v>0</v>
      </c>
      <c r="M72" s="340">
        <v>1</v>
      </c>
    </row>
    <row r="73" spans="1:13" s="30" customFormat="1" ht="10.5" customHeight="1">
      <c r="A73" s="72" t="s">
        <v>767</v>
      </c>
      <c r="B73" s="127">
        <v>2</v>
      </c>
      <c r="C73" s="269" t="s">
        <v>44</v>
      </c>
      <c r="D73" s="301">
        <v>0</v>
      </c>
      <c r="E73" s="301">
        <v>0</v>
      </c>
      <c r="F73" s="301">
        <v>0</v>
      </c>
      <c r="G73" s="301">
        <v>0</v>
      </c>
      <c r="H73" s="301"/>
      <c r="I73" s="301">
        <v>0</v>
      </c>
      <c r="J73" s="301">
        <v>0</v>
      </c>
      <c r="K73" s="301">
        <v>0</v>
      </c>
      <c r="L73" s="301">
        <v>0</v>
      </c>
      <c r="M73" s="340">
        <v>2</v>
      </c>
    </row>
    <row r="74" spans="1:13" s="30" customFormat="1" ht="10.5" customHeight="1">
      <c r="A74" s="72" t="s">
        <v>790</v>
      </c>
      <c r="B74" s="127">
        <v>3</v>
      </c>
      <c r="C74" s="269" t="s">
        <v>46</v>
      </c>
      <c r="D74" s="301">
        <v>0</v>
      </c>
      <c r="E74" s="301">
        <v>0</v>
      </c>
      <c r="F74" s="301">
        <v>0</v>
      </c>
      <c r="G74" s="301">
        <v>0</v>
      </c>
      <c r="H74" s="301"/>
      <c r="I74" s="301">
        <v>0</v>
      </c>
      <c r="J74" s="301">
        <v>0</v>
      </c>
      <c r="K74" s="301">
        <v>0</v>
      </c>
      <c r="L74" s="301">
        <v>0</v>
      </c>
      <c r="M74" s="340">
        <v>3</v>
      </c>
    </row>
    <row r="75" spans="1:13" s="30" customFormat="1" ht="10.5" customHeight="1">
      <c r="A75" s="64" t="s">
        <v>1109</v>
      </c>
      <c r="B75" s="127">
        <v>4</v>
      </c>
      <c r="C75" s="269" t="s">
        <v>348</v>
      </c>
      <c r="D75" s="301">
        <v>3987.913</v>
      </c>
      <c r="E75" s="301">
        <v>0</v>
      </c>
      <c r="F75" s="301">
        <v>0</v>
      </c>
      <c r="G75" s="301">
        <v>3987.913</v>
      </c>
      <c r="H75" s="301"/>
      <c r="I75" s="301">
        <v>0</v>
      </c>
      <c r="J75" s="301">
        <v>0</v>
      </c>
      <c r="K75" s="301">
        <v>0</v>
      </c>
      <c r="L75" s="301">
        <v>0</v>
      </c>
      <c r="M75" s="340">
        <v>4</v>
      </c>
    </row>
    <row r="76" spans="1:13" s="30" customFormat="1" ht="10.5" customHeight="1">
      <c r="A76" s="64" t="s">
        <v>771</v>
      </c>
      <c r="B76" s="127">
        <v>5</v>
      </c>
      <c r="C76" s="269" t="s">
        <v>349</v>
      </c>
      <c r="D76" s="301">
        <v>0</v>
      </c>
      <c r="E76" s="301">
        <v>0</v>
      </c>
      <c r="F76" s="301">
        <v>0</v>
      </c>
      <c r="G76" s="301">
        <v>0</v>
      </c>
      <c r="H76" s="301"/>
      <c r="I76" s="301">
        <v>37392.302</v>
      </c>
      <c r="J76" s="301">
        <v>0</v>
      </c>
      <c r="K76" s="301">
        <v>0</v>
      </c>
      <c r="L76" s="301">
        <v>37392.302</v>
      </c>
      <c r="M76" s="340">
        <v>5</v>
      </c>
    </row>
    <row r="77" spans="1:13" s="30" customFormat="1" ht="10.5" customHeight="1">
      <c r="A77" s="72" t="s">
        <v>769</v>
      </c>
      <c r="B77" s="127">
        <v>6</v>
      </c>
      <c r="C77" s="269" t="s">
        <v>47</v>
      </c>
      <c r="D77" s="301">
        <v>0</v>
      </c>
      <c r="E77" s="301">
        <v>0</v>
      </c>
      <c r="F77" s="301">
        <v>0</v>
      </c>
      <c r="G77" s="301">
        <v>0</v>
      </c>
      <c r="H77" s="301"/>
      <c r="I77" s="301">
        <v>0</v>
      </c>
      <c r="J77" s="301">
        <v>0</v>
      </c>
      <c r="K77" s="301">
        <v>0</v>
      </c>
      <c r="L77" s="301">
        <v>0</v>
      </c>
      <c r="M77" s="340">
        <v>6</v>
      </c>
    </row>
    <row r="78" spans="1:13" s="30" customFormat="1" ht="10.5" customHeight="1">
      <c r="A78" s="64" t="s">
        <v>770</v>
      </c>
      <c r="B78" s="127">
        <v>7</v>
      </c>
      <c r="C78" s="269" t="s">
        <v>350</v>
      </c>
      <c r="D78" s="301">
        <v>-5798.631000000001</v>
      </c>
      <c r="E78" s="301">
        <v>0</v>
      </c>
      <c r="F78" s="301">
        <v>0</v>
      </c>
      <c r="G78" s="301">
        <v>-5798.631000000001</v>
      </c>
      <c r="H78" s="301"/>
      <c r="I78" s="301">
        <v>1100179.239</v>
      </c>
      <c r="J78" s="301">
        <v>0</v>
      </c>
      <c r="K78" s="301">
        <v>0</v>
      </c>
      <c r="L78" s="301">
        <v>1100179.239</v>
      </c>
      <c r="M78" s="340">
        <v>7</v>
      </c>
    </row>
    <row r="79" spans="2:13" s="30" customFormat="1" ht="0.75" customHeight="1">
      <c r="B79" s="130"/>
      <c r="C79" s="269"/>
      <c r="D79" s="271"/>
      <c r="E79" s="271"/>
      <c r="F79" s="271"/>
      <c r="G79" s="301"/>
      <c r="H79" s="271"/>
      <c r="I79" s="301"/>
      <c r="J79" s="301"/>
      <c r="K79" s="301"/>
      <c r="L79" s="301"/>
      <c r="M79" s="270"/>
    </row>
    <row r="80" spans="2:13" s="30" customFormat="1" ht="10.5" customHeight="1">
      <c r="B80" s="131"/>
      <c r="C80" s="140" t="s">
        <v>110</v>
      </c>
      <c r="D80" s="305">
        <v>-1810.7180000000012</v>
      </c>
      <c r="E80" s="305">
        <v>0</v>
      </c>
      <c r="F80" s="305">
        <v>0</v>
      </c>
      <c r="G80" s="305">
        <v>-1810.7180000000012</v>
      </c>
      <c r="H80" s="275"/>
      <c r="I80" s="305">
        <v>1137571.541</v>
      </c>
      <c r="J80" s="305">
        <v>0</v>
      </c>
      <c r="K80" s="305">
        <v>0</v>
      </c>
      <c r="L80" s="305">
        <v>1137571.541</v>
      </c>
      <c r="M80" s="271"/>
    </row>
    <row r="81" spans="2:13" s="37" customFormat="1" ht="10.5" customHeight="1">
      <c r="B81" s="131"/>
      <c r="C81" s="141" t="s">
        <v>1334</v>
      </c>
      <c r="D81" s="271"/>
      <c r="E81" s="271"/>
      <c r="F81" s="271"/>
      <c r="G81" s="301"/>
      <c r="H81" s="271"/>
      <c r="I81" s="271"/>
      <c r="J81" s="271"/>
      <c r="K81" s="271"/>
      <c r="L81" s="301"/>
      <c r="M81" s="275"/>
    </row>
    <row r="82" spans="2:13" s="30" customFormat="1" ht="9.75" customHeight="1">
      <c r="B82" s="187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271"/>
    </row>
  </sheetData>
  <sheetProtection/>
  <printOptions/>
  <pageMargins left="0.3937007874015748" right="0.1968503937007874" top="0.7874015748031497" bottom="0.1968503937007874" header="0.5118110236220472" footer="0.5118110236220472"/>
  <pageSetup firstPageNumber="35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X93"/>
  <sheetViews>
    <sheetView zoomScale="85" zoomScaleNormal="85" zoomScalePageLayoutView="0" workbookViewId="0" topLeftCell="B1">
      <selection activeCell="D46" sqref="D46"/>
    </sheetView>
  </sheetViews>
  <sheetFormatPr defaultColWidth="9.140625" defaultRowHeight="12" customHeight="1"/>
  <cols>
    <col min="1" max="1" width="1.7109375" style="13" hidden="1" customWidth="1"/>
    <col min="2" max="2" width="2.7109375" style="13" customWidth="1"/>
    <col min="3" max="3" width="17.7109375" style="13" customWidth="1"/>
    <col min="4" max="4" width="14.7109375" style="13" customWidth="1"/>
    <col min="5" max="5" width="14.57421875" style="13" customWidth="1"/>
    <col min="6" max="7" width="12.7109375" style="13" customWidth="1"/>
    <col min="8" max="8" width="13.7109375" style="13" customWidth="1"/>
    <col min="9" max="9" width="15.421875" style="13" customWidth="1"/>
    <col min="10" max="10" width="15.28125" style="13" customWidth="1"/>
    <col min="11" max="11" width="14.57421875" style="13" customWidth="1"/>
    <col min="12" max="12" width="15.7109375" style="13" customWidth="1"/>
    <col min="13" max="13" width="12.7109375" style="13" customWidth="1"/>
    <col min="14" max="14" width="15.421875" style="13" customWidth="1"/>
    <col min="15" max="15" width="3.140625" style="13" customWidth="1"/>
    <col min="16" max="16384" width="9.140625" style="13" customWidth="1"/>
  </cols>
  <sheetData>
    <row r="1" spans="2:13" ht="13.5" customHeight="1">
      <c r="B1" s="280"/>
      <c r="C1" s="281" t="s">
        <v>1420</v>
      </c>
      <c r="D1" s="188"/>
      <c r="E1" s="188"/>
      <c r="F1" s="188"/>
      <c r="G1" s="188"/>
      <c r="H1" s="188"/>
      <c r="I1" s="282" t="s">
        <v>1195</v>
      </c>
      <c r="J1" s="89"/>
      <c r="K1" s="89"/>
      <c r="L1" s="89"/>
      <c r="M1" s="214"/>
    </row>
    <row r="2" spans="2:14" ht="12" customHeight="1">
      <c r="B2" s="89"/>
      <c r="C2" s="89"/>
      <c r="D2" s="193" t="s">
        <v>1196</v>
      </c>
      <c r="E2" s="152"/>
      <c r="F2" s="152"/>
      <c r="G2" s="152"/>
      <c r="H2" s="188"/>
      <c r="I2" s="283" t="s">
        <v>1197</v>
      </c>
      <c r="J2" s="152"/>
      <c r="K2" s="152"/>
      <c r="L2" s="155"/>
      <c r="M2" s="214"/>
      <c r="N2" s="17"/>
    </row>
    <row r="3" spans="2:14" ht="12" customHeight="1">
      <c r="B3" s="89"/>
      <c r="C3" s="191"/>
      <c r="D3" s="172" t="s">
        <v>1305</v>
      </c>
      <c r="E3" s="189"/>
      <c r="F3" s="190"/>
      <c r="G3" s="154" t="s">
        <v>1304</v>
      </c>
      <c r="H3" s="191"/>
      <c r="I3" s="172" t="s">
        <v>1198</v>
      </c>
      <c r="J3" s="190"/>
      <c r="K3" s="154" t="s">
        <v>1199</v>
      </c>
      <c r="L3" s="191"/>
      <c r="M3" s="214"/>
      <c r="N3" s="17"/>
    </row>
    <row r="4" spans="2:14" ht="12" customHeight="1">
      <c r="B4" s="89"/>
      <c r="C4" s="191"/>
      <c r="D4" s="192" t="s">
        <v>798</v>
      </c>
      <c r="E4" s="188"/>
      <c r="F4" s="195"/>
      <c r="G4" s="156" t="s">
        <v>1309</v>
      </c>
      <c r="H4" s="191"/>
      <c r="I4" s="193" t="s">
        <v>1200</v>
      </c>
      <c r="J4" s="191"/>
      <c r="K4" s="156" t="s">
        <v>1201</v>
      </c>
      <c r="L4" s="191"/>
      <c r="M4" s="214"/>
      <c r="N4" s="17"/>
    </row>
    <row r="5" spans="2:14" ht="12" customHeight="1">
      <c r="B5" s="89"/>
      <c r="C5" s="226" t="s">
        <v>701</v>
      </c>
      <c r="D5" s="154" t="s">
        <v>114</v>
      </c>
      <c r="E5" s="154" t="s">
        <v>1202</v>
      </c>
      <c r="F5" s="154" t="s">
        <v>1111</v>
      </c>
      <c r="G5" s="159" t="s">
        <v>1203</v>
      </c>
      <c r="H5" s="191"/>
      <c r="I5" s="199" t="s">
        <v>1204</v>
      </c>
      <c r="J5" s="191"/>
      <c r="K5" s="159" t="s">
        <v>1205</v>
      </c>
      <c r="L5" s="191"/>
      <c r="M5" s="194"/>
      <c r="N5" s="17"/>
    </row>
    <row r="6" spans="2:14" ht="12" customHeight="1">
      <c r="B6" s="89"/>
      <c r="C6" s="226" t="s">
        <v>703</v>
      </c>
      <c r="D6" s="156" t="s">
        <v>1206</v>
      </c>
      <c r="E6" s="156" t="s">
        <v>1206</v>
      </c>
      <c r="F6" s="156"/>
      <c r="G6" s="284" t="s">
        <v>1207</v>
      </c>
      <c r="H6" s="206"/>
      <c r="I6" s="199" t="s">
        <v>827</v>
      </c>
      <c r="J6" s="191"/>
      <c r="K6" s="159" t="s">
        <v>1208</v>
      </c>
      <c r="L6" s="191"/>
      <c r="M6" s="194"/>
      <c r="N6" s="17"/>
    </row>
    <row r="7" spans="2:14" ht="12" customHeight="1">
      <c r="B7" s="201"/>
      <c r="C7" s="230" t="s">
        <v>704</v>
      </c>
      <c r="D7" s="161"/>
      <c r="E7" s="161"/>
      <c r="F7" s="161"/>
      <c r="G7" s="193" t="s">
        <v>1209</v>
      </c>
      <c r="H7" s="191"/>
      <c r="I7" s="154" t="s">
        <v>1210</v>
      </c>
      <c r="J7" s="154" t="s">
        <v>1211</v>
      </c>
      <c r="K7" s="172" t="s">
        <v>1210</v>
      </c>
      <c r="L7" s="285"/>
      <c r="M7" s="215"/>
      <c r="N7" s="6"/>
    </row>
    <row r="8" spans="2:14" ht="12" customHeight="1">
      <c r="B8" s="201"/>
      <c r="C8" s="194"/>
      <c r="D8" s="161"/>
      <c r="E8" s="161"/>
      <c r="F8" s="161"/>
      <c r="G8" s="193" t="s">
        <v>1206</v>
      </c>
      <c r="H8" s="191"/>
      <c r="I8" s="156" t="s">
        <v>1212</v>
      </c>
      <c r="J8" s="156"/>
      <c r="K8" s="193" t="s">
        <v>1212</v>
      </c>
      <c r="L8" s="216"/>
      <c r="M8" s="215"/>
      <c r="N8" s="6"/>
    </row>
    <row r="9" spans="2:14" ht="12" customHeight="1">
      <c r="B9" s="201"/>
      <c r="C9" s="214"/>
      <c r="D9" s="156" t="s">
        <v>1213</v>
      </c>
      <c r="E9" s="156" t="s">
        <v>1214</v>
      </c>
      <c r="F9" s="156" t="s">
        <v>1112</v>
      </c>
      <c r="G9" s="202"/>
      <c r="H9" s="191"/>
      <c r="I9" s="156" t="s">
        <v>1206</v>
      </c>
      <c r="J9" s="156"/>
      <c r="K9" s="193" t="s">
        <v>1206</v>
      </c>
      <c r="L9" s="216"/>
      <c r="M9" s="215"/>
      <c r="N9" s="6"/>
    </row>
    <row r="10" spans="2:14" ht="12" customHeight="1">
      <c r="B10" s="201"/>
      <c r="C10" s="214"/>
      <c r="D10" s="161"/>
      <c r="E10" s="161"/>
      <c r="F10" s="161"/>
      <c r="G10" s="193" t="s">
        <v>1213</v>
      </c>
      <c r="H10" s="191"/>
      <c r="I10" s="156"/>
      <c r="J10" s="156"/>
      <c r="K10" s="193"/>
      <c r="L10" s="216"/>
      <c r="M10" s="215"/>
      <c r="N10" s="6"/>
    </row>
    <row r="11" spans="2:14" ht="12" customHeight="1">
      <c r="B11" s="201"/>
      <c r="C11" s="214"/>
      <c r="D11" s="161"/>
      <c r="E11" s="161"/>
      <c r="F11" s="161"/>
      <c r="G11" s="193"/>
      <c r="H11" s="191"/>
      <c r="I11" s="156" t="s">
        <v>1215</v>
      </c>
      <c r="J11" s="156" t="s">
        <v>1216</v>
      </c>
      <c r="K11" s="193" t="s">
        <v>1217</v>
      </c>
      <c r="L11" s="216"/>
      <c r="M11" s="214"/>
      <c r="N11" s="6"/>
    </row>
    <row r="12" spans="2:14" ht="12" customHeight="1">
      <c r="B12" s="89"/>
      <c r="C12" s="153"/>
      <c r="D12" s="182" t="s">
        <v>1218</v>
      </c>
      <c r="E12" s="182" t="s">
        <v>1218</v>
      </c>
      <c r="F12" s="182" t="s">
        <v>1113</v>
      </c>
      <c r="G12" s="241" t="s">
        <v>1218</v>
      </c>
      <c r="H12" s="216"/>
      <c r="I12" s="156" t="s">
        <v>1219</v>
      </c>
      <c r="J12" s="156"/>
      <c r="K12" s="193" t="s">
        <v>1219</v>
      </c>
      <c r="L12" s="191"/>
      <c r="M12" s="214"/>
      <c r="N12" s="17"/>
    </row>
    <row r="13" spans="2:14" ht="12" customHeight="1">
      <c r="B13" s="89"/>
      <c r="C13" s="153"/>
      <c r="D13" s="182" t="s">
        <v>1220</v>
      </c>
      <c r="E13" s="182" t="s">
        <v>1221</v>
      </c>
      <c r="F13" s="161"/>
      <c r="G13" s="241" t="s">
        <v>1220</v>
      </c>
      <c r="H13" s="286"/>
      <c r="I13" s="156"/>
      <c r="J13" s="156"/>
      <c r="K13" s="193"/>
      <c r="L13" s="216"/>
      <c r="M13" s="214"/>
      <c r="N13" s="17"/>
    </row>
    <row r="14" spans="2:14" ht="12" customHeight="1">
      <c r="B14" s="89"/>
      <c r="C14" s="153"/>
      <c r="D14" s="182"/>
      <c r="E14" s="182"/>
      <c r="F14" s="161"/>
      <c r="G14" s="241"/>
      <c r="H14" s="286"/>
      <c r="I14" s="159" t="s">
        <v>1222</v>
      </c>
      <c r="J14" s="159" t="s">
        <v>1223</v>
      </c>
      <c r="K14" s="199" t="s">
        <v>1222</v>
      </c>
      <c r="L14" s="216"/>
      <c r="M14" s="214"/>
      <c r="N14" s="17"/>
    </row>
    <row r="15" spans="2:14" ht="12" customHeight="1">
      <c r="B15" s="89"/>
      <c r="C15" s="153"/>
      <c r="D15" s="182"/>
      <c r="E15" s="182"/>
      <c r="F15" s="161" t="s">
        <v>1120</v>
      </c>
      <c r="G15" s="241"/>
      <c r="H15" s="286"/>
      <c r="I15" s="159" t="s">
        <v>1224</v>
      </c>
      <c r="J15" s="161" t="s">
        <v>1120</v>
      </c>
      <c r="K15" s="199" t="s">
        <v>1224</v>
      </c>
      <c r="L15" s="216"/>
      <c r="M15" s="214"/>
      <c r="N15" s="17"/>
    </row>
    <row r="16" spans="2:14" ht="12" customHeight="1">
      <c r="B16" s="89"/>
      <c r="C16" s="153"/>
      <c r="D16" s="161"/>
      <c r="E16" s="161"/>
      <c r="F16" s="161" t="s">
        <v>1380</v>
      </c>
      <c r="G16" s="193"/>
      <c r="H16" s="286"/>
      <c r="I16" s="156"/>
      <c r="J16" s="161" t="s">
        <v>1380</v>
      </c>
      <c r="K16" s="204"/>
      <c r="L16" s="191"/>
      <c r="M16" s="214"/>
      <c r="N16" s="17"/>
    </row>
    <row r="17" spans="2:14" s="25" customFormat="1" ht="12" customHeight="1">
      <c r="B17" s="89"/>
      <c r="C17" s="164"/>
      <c r="D17" s="165">
        <v>2</v>
      </c>
      <c r="E17" s="165">
        <v>3</v>
      </c>
      <c r="F17" s="165">
        <v>4</v>
      </c>
      <c r="G17" s="205">
        <v>5</v>
      </c>
      <c r="H17" s="177"/>
      <c r="I17" s="165">
        <v>6</v>
      </c>
      <c r="J17" s="165">
        <v>7</v>
      </c>
      <c r="K17" s="205">
        <v>8</v>
      </c>
      <c r="L17" s="177"/>
      <c r="M17" s="214"/>
      <c r="N17" s="22"/>
    </row>
    <row r="18" spans="2:14" s="25" customFormat="1" ht="12" customHeight="1" hidden="1">
      <c r="B18" s="89"/>
      <c r="C18" s="153"/>
      <c r="D18" s="287" t="s">
        <v>2</v>
      </c>
      <c r="E18" s="194" t="s">
        <v>3</v>
      </c>
      <c r="F18" s="287" t="s">
        <v>1237</v>
      </c>
      <c r="G18" s="287" t="s">
        <v>4</v>
      </c>
      <c r="H18" s="288"/>
      <c r="I18" s="194" t="s">
        <v>5</v>
      </c>
      <c r="J18" s="194" t="s">
        <v>1238</v>
      </c>
      <c r="K18" s="194" t="s">
        <v>6</v>
      </c>
      <c r="L18" s="289"/>
      <c r="M18" s="214"/>
      <c r="N18" s="22"/>
    </row>
    <row r="19" spans="1:15" s="25" customFormat="1" ht="22.5" customHeight="1">
      <c r="A19" s="64" t="s">
        <v>768</v>
      </c>
      <c r="B19" s="127">
        <v>1</v>
      </c>
      <c r="C19" s="269" t="s">
        <v>45</v>
      </c>
      <c r="D19" s="289">
        <v>22497</v>
      </c>
      <c r="E19" s="289">
        <v>176900</v>
      </c>
      <c r="F19" s="289">
        <v>4491724.444</v>
      </c>
      <c r="G19" s="289">
        <v>125</v>
      </c>
      <c r="H19" s="288"/>
      <c r="I19" s="289">
        <v>33583</v>
      </c>
      <c r="J19" s="289">
        <v>646290.2951900001</v>
      </c>
      <c r="K19" s="289">
        <v>0</v>
      </c>
      <c r="L19" s="290"/>
      <c r="M19" s="338">
        <v>1</v>
      </c>
      <c r="N19" s="22"/>
      <c r="O19" s="23"/>
    </row>
    <row r="20" spans="1:15" s="25" customFormat="1" ht="12" customHeight="1">
      <c r="A20" s="72" t="s">
        <v>767</v>
      </c>
      <c r="B20" s="127">
        <v>2</v>
      </c>
      <c r="C20" s="269" t="s">
        <v>44</v>
      </c>
      <c r="D20" s="289">
        <v>26791</v>
      </c>
      <c r="E20" s="289">
        <v>221504</v>
      </c>
      <c r="F20" s="289">
        <v>5647795.571</v>
      </c>
      <c r="G20" s="289">
        <v>78</v>
      </c>
      <c r="H20" s="288"/>
      <c r="I20" s="289">
        <v>48253</v>
      </c>
      <c r="J20" s="289">
        <v>860896.22399</v>
      </c>
      <c r="K20" s="289">
        <v>3</v>
      </c>
      <c r="L20" s="290"/>
      <c r="M20" s="338">
        <v>2</v>
      </c>
      <c r="N20" s="22"/>
      <c r="O20" s="23"/>
    </row>
    <row r="21" spans="1:15" s="25" customFormat="1" ht="12" customHeight="1">
      <c r="A21" s="72" t="s">
        <v>790</v>
      </c>
      <c r="B21" s="127">
        <v>3</v>
      </c>
      <c r="C21" s="269" t="s">
        <v>46</v>
      </c>
      <c r="D21" s="289">
        <v>7907</v>
      </c>
      <c r="E21" s="289">
        <v>54985</v>
      </c>
      <c r="F21" s="289">
        <v>1367353.297</v>
      </c>
      <c r="G21" s="289">
        <v>28</v>
      </c>
      <c r="H21" s="288"/>
      <c r="I21" s="289">
        <v>12342</v>
      </c>
      <c r="J21" s="289">
        <v>228064.99999999997</v>
      </c>
      <c r="K21" s="289">
        <v>1</v>
      </c>
      <c r="L21" s="290"/>
      <c r="M21" s="338">
        <v>3</v>
      </c>
      <c r="N21" s="22"/>
      <c r="O21" s="23"/>
    </row>
    <row r="22" spans="1:15" s="25" customFormat="1" ht="12" customHeight="1">
      <c r="A22" s="72" t="s">
        <v>1109</v>
      </c>
      <c r="B22" s="127">
        <v>4</v>
      </c>
      <c r="C22" s="269" t="s">
        <v>348</v>
      </c>
      <c r="D22" s="289">
        <v>21890</v>
      </c>
      <c r="E22" s="289">
        <v>98000</v>
      </c>
      <c r="F22" s="289">
        <v>2271000</v>
      </c>
      <c r="G22" s="289">
        <v>3</v>
      </c>
      <c r="H22" s="288"/>
      <c r="I22" s="289">
        <v>3809</v>
      </c>
      <c r="J22" s="289">
        <v>52000</v>
      </c>
      <c r="K22" s="289">
        <v>0</v>
      </c>
      <c r="L22" s="290"/>
      <c r="M22" s="338">
        <v>4</v>
      </c>
      <c r="N22" s="22"/>
      <c r="O22" s="23"/>
    </row>
    <row r="23" spans="1:15" s="25" customFormat="1" ht="12" customHeight="1">
      <c r="A23" s="64" t="s">
        <v>771</v>
      </c>
      <c r="B23" s="127">
        <v>5</v>
      </c>
      <c r="C23" s="269" t="s">
        <v>349</v>
      </c>
      <c r="D23" s="289">
        <v>35840</v>
      </c>
      <c r="E23" s="289">
        <v>472000</v>
      </c>
      <c r="F23" s="289">
        <v>14041000</v>
      </c>
      <c r="G23" s="289">
        <v>315</v>
      </c>
      <c r="H23" s="288"/>
      <c r="I23" s="289">
        <v>52353</v>
      </c>
      <c r="J23" s="289">
        <v>1091216.604</v>
      </c>
      <c r="K23" s="289">
        <v>2</v>
      </c>
      <c r="L23" s="290"/>
      <c r="M23" s="338">
        <v>5</v>
      </c>
      <c r="N23" s="22"/>
      <c r="O23" s="23"/>
    </row>
    <row r="24" spans="1:15" s="25" customFormat="1" ht="12" customHeight="1">
      <c r="A24" s="72" t="s">
        <v>769</v>
      </c>
      <c r="B24" s="127">
        <v>6</v>
      </c>
      <c r="C24" s="269" t="s">
        <v>47</v>
      </c>
      <c r="D24" s="289">
        <v>917</v>
      </c>
      <c r="E24" s="289">
        <v>9252</v>
      </c>
      <c r="F24" s="289">
        <v>250425.482</v>
      </c>
      <c r="G24" s="289">
        <v>25</v>
      </c>
      <c r="H24" s="288"/>
      <c r="I24" s="289">
        <v>1196</v>
      </c>
      <c r="J24" s="289">
        <v>29071.72877</v>
      </c>
      <c r="K24" s="289">
        <v>1</v>
      </c>
      <c r="L24" s="290"/>
      <c r="M24" s="338">
        <v>6</v>
      </c>
      <c r="N24" s="22"/>
      <c r="O24" s="23"/>
    </row>
    <row r="25" spans="1:15" s="69" customFormat="1" ht="12" customHeight="1">
      <c r="A25" s="64" t="s">
        <v>770</v>
      </c>
      <c r="B25" s="127">
        <v>7</v>
      </c>
      <c r="C25" s="269" t="s">
        <v>350</v>
      </c>
      <c r="D25" s="289">
        <v>26565</v>
      </c>
      <c r="E25" s="289">
        <v>474800</v>
      </c>
      <c r="F25" s="289">
        <v>13499151.309000002</v>
      </c>
      <c r="G25" s="289">
        <v>486</v>
      </c>
      <c r="H25" s="291"/>
      <c r="I25" s="289">
        <v>38398</v>
      </c>
      <c r="J25" s="289">
        <v>732615.429</v>
      </c>
      <c r="K25" s="289">
        <v>0</v>
      </c>
      <c r="L25" s="290"/>
      <c r="M25" s="338">
        <v>7</v>
      </c>
      <c r="N25" s="74"/>
      <c r="O25" s="23"/>
    </row>
    <row r="26" spans="2:14" s="25" customFormat="1" ht="1.5" customHeight="1" hidden="1">
      <c r="B26" s="166"/>
      <c r="C26" s="292"/>
      <c r="D26" s="289"/>
      <c r="E26" s="289"/>
      <c r="F26" s="289"/>
      <c r="G26" s="289"/>
      <c r="H26" s="288"/>
      <c r="I26" s="289"/>
      <c r="J26" s="289"/>
      <c r="K26" s="289"/>
      <c r="L26" s="289"/>
      <c r="M26" s="288"/>
      <c r="N26" s="22"/>
    </row>
    <row r="27" spans="2:14" s="25" customFormat="1" ht="12" customHeight="1">
      <c r="B27" s="168"/>
      <c r="C27" s="140" t="s">
        <v>110</v>
      </c>
      <c r="D27" s="291">
        <v>142407</v>
      </c>
      <c r="E27" s="291">
        <v>1507441</v>
      </c>
      <c r="F27" s="291">
        <v>41568450.103</v>
      </c>
      <c r="G27" s="291">
        <v>1060</v>
      </c>
      <c r="H27" s="288"/>
      <c r="I27" s="291">
        <v>189934</v>
      </c>
      <c r="J27" s="291">
        <v>3640155.28095</v>
      </c>
      <c r="K27" s="291">
        <v>7</v>
      </c>
      <c r="L27" s="288"/>
      <c r="M27" s="288"/>
      <c r="N27" s="22"/>
    </row>
    <row r="28" spans="2:14" s="25" customFormat="1" ht="12" customHeight="1">
      <c r="B28" s="168"/>
      <c r="C28" s="141" t="s">
        <v>1334</v>
      </c>
      <c r="D28" s="288"/>
      <c r="E28" s="288"/>
      <c r="F28" s="288"/>
      <c r="G28" s="288"/>
      <c r="H28" s="288"/>
      <c r="I28" s="289"/>
      <c r="J28" s="289"/>
      <c r="K28" s="289"/>
      <c r="L28" s="288"/>
      <c r="M28" s="288"/>
      <c r="N28" s="22"/>
    </row>
    <row r="29" spans="3:14" ht="8.25" customHeight="1">
      <c r="C29" s="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ht="13.5" customHeight="1">
      <c r="B30" s="89"/>
      <c r="C30" s="281" t="s">
        <v>1421</v>
      </c>
      <c r="D30" s="194"/>
      <c r="E30" s="194"/>
      <c r="F30" s="194"/>
      <c r="G30" s="194"/>
      <c r="H30" s="188"/>
      <c r="I30" s="282" t="s">
        <v>1229</v>
      </c>
      <c r="J30" s="194"/>
      <c r="K30" s="194"/>
      <c r="L30" s="194"/>
      <c r="M30" s="194"/>
      <c r="N30" s="194"/>
    </row>
    <row r="31" spans="2:14" ht="12" customHeight="1">
      <c r="B31" s="89"/>
      <c r="C31" s="226"/>
      <c r="D31" s="172" t="s">
        <v>1310</v>
      </c>
      <c r="E31" s="152"/>
      <c r="F31" s="152"/>
      <c r="G31" s="152"/>
      <c r="H31" s="152"/>
      <c r="I31" s="293" t="s">
        <v>1225</v>
      </c>
      <c r="J31" s="152"/>
      <c r="K31" s="152"/>
      <c r="L31" s="152"/>
      <c r="M31" s="152"/>
      <c r="N31" s="155"/>
    </row>
    <row r="32" spans="2:14" ht="12" customHeight="1">
      <c r="B32" s="89"/>
      <c r="C32" s="153" t="s">
        <v>701</v>
      </c>
      <c r="D32" s="172" t="s">
        <v>1381</v>
      </c>
      <c r="E32" s="152"/>
      <c r="F32" s="152"/>
      <c r="G32" s="152"/>
      <c r="H32" s="152"/>
      <c r="I32" s="155"/>
      <c r="J32" s="172" t="s">
        <v>1226</v>
      </c>
      <c r="K32" s="189"/>
      <c r="L32" s="154" t="s">
        <v>854</v>
      </c>
      <c r="M32" s="154" t="s">
        <v>856</v>
      </c>
      <c r="N32" s="154" t="s">
        <v>698</v>
      </c>
    </row>
    <row r="33" spans="2:14" ht="12" customHeight="1">
      <c r="B33" s="89"/>
      <c r="C33" s="153" t="s">
        <v>703</v>
      </c>
      <c r="D33" s="154" t="s">
        <v>852</v>
      </c>
      <c r="E33" s="154" t="s">
        <v>853</v>
      </c>
      <c r="F33" s="154" t="s">
        <v>854</v>
      </c>
      <c r="G33" s="154" t="s">
        <v>855</v>
      </c>
      <c r="H33" s="154" t="s">
        <v>856</v>
      </c>
      <c r="I33" s="154" t="s">
        <v>698</v>
      </c>
      <c r="J33" s="159" t="s">
        <v>1203</v>
      </c>
      <c r="K33" s="156"/>
      <c r="L33" s="156" t="s">
        <v>858</v>
      </c>
      <c r="M33" s="156"/>
      <c r="N33" s="156"/>
    </row>
    <row r="34" spans="2:14" ht="12" customHeight="1">
      <c r="B34" s="89"/>
      <c r="C34" s="158" t="s">
        <v>704</v>
      </c>
      <c r="D34" s="156"/>
      <c r="E34" s="156" t="s">
        <v>858</v>
      </c>
      <c r="F34" s="156" t="s">
        <v>858</v>
      </c>
      <c r="G34" s="156"/>
      <c r="H34" s="191"/>
      <c r="I34" s="156"/>
      <c r="J34" s="154" t="s">
        <v>852</v>
      </c>
      <c r="K34" s="154" t="s">
        <v>853</v>
      </c>
      <c r="L34" s="156"/>
      <c r="M34" s="156" t="s">
        <v>865</v>
      </c>
      <c r="N34" s="156" t="s">
        <v>734</v>
      </c>
    </row>
    <row r="35" spans="2:14" ht="12" customHeight="1">
      <c r="B35" s="89"/>
      <c r="C35" s="194"/>
      <c r="D35" s="156" t="s">
        <v>861</v>
      </c>
      <c r="E35" s="156" t="s">
        <v>862</v>
      </c>
      <c r="F35" s="156" t="s">
        <v>863</v>
      </c>
      <c r="G35" s="156" t="s">
        <v>864</v>
      </c>
      <c r="H35" s="156" t="s">
        <v>865</v>
      </c>
      <c r="I35" s="156" t="s">
        <v>734</v>
      </c>
      <c r="J35" s="156"/>
      <c r="K35" s="156" t="s">
        <v>858</v>
      </c>
      <c r="L35" s="156" t="s">
        <v>863</v>
      </c>
      <c r="M35" s="156"/>
      <c r="N35" s="156"/>
    </row>
    <row r="36" spans="2:14" ht="12" customHeight="1">
      <c r="B36" s="89"/>
      <c r="C36" s="194"/>
      <c r="D36" s="156"/>
      <c r="E36" s="156"/>
      <c r="F36" s="156" t="s">
        <v>867</v>
      </c>
      <c r="G36" s="156"/>
      <c r="H36" s="156"/>
      <c r="I36" s="156"/>
      <c r="J36" s="156" t="s">
        <v>861</v>
      </c>
      <c r="K36" s="156" t="s">
        <v>862</v>
      </c>
      <c r="L36" s="156" t="s">
        <v>867</v>
      </c>
      <c r="M36" s="156"/>
      <c r="N36" s="156"/>
    </row>
    <row r="37" spans="2:14" ht="12" customHeight="1">
      <c r="B37" s="89"/>
      <c r="C37" s="194"/>
      <c r="D37" s="182" t="s">
        <v>872</v>
      </c>
      <c r="E37" s="182" t="s">
        <v>873</v>
      </c>
      <c r="F37" s="182" t="s">
        <v>874</v>
      </c>
      <c r="G37" s="182" t="s">
        <v>875</v>
      </c>
      <c r="H37" s="182" t="s">
        <v>895</v>
      </c>
      <c r="I37" s="156" t="s">
        <v>747</v>
      </c>
      <c r="J37" s="156"/>
      <c r="K37" s="156"/>
      <c r="L37" s="156"/>
      <c r="M37" s="156"/>
      <c r="N37" s="156"/>
    </row>
    <row r="38" spans="2:14" ht="12" customHeight="1">
      <c r="B38" s="89"/>
      <c r="C38" s="194"/>
      <c r="D38" s="182" t="s">
        <v>880</v>
      </c>
      <c r="E38" s="182" t="s">
        <v>880</v>
      </c>
      <c r="F38" s="182" t="s">
        <v>880</v>
      </c>
      <c r="G38" s="182" t="s">
        <v>880</v>
      </c>
      <c r="H38" s="182" t="s">
        <v>880</v>
      </c>
      <c r="I38" s="156"/>
      <c r="J38" s="182" t="s">
        <v>872</v>
      </c>
      <c r="K38" s="182" t="s">
        <v>873</v>
      </c>
      <c r="L38" s="182" t="s">
        <v>874</v>
      </c>
      <c r="M38" s="182" t="s">
        <v>876</v>
      </c>
      <c r="N38" s="159" t="s">
        <v>747</v>
      </c>
    </row>
    <row r="39" spans="2:14" ht="12" customHeight="1">
      <c r="B39" s="89"/>
      <c r="C39" s="194"/>
      <c r="D39" s="156"/>
      <c r="E39" s="156"/>
      <c r="F39" s="156"/>
      <c r="G39" s="156"/>
      <c r="H39" s="156"/>
      <c r="I39" s="156"/>
      <c r="J39" s="182" t="s">
        <v>880</v>
      </c>
      <c r="K39" s="182" t="s">
        <v>880</v>
      </c>
      <c r="L39" s="182" t="s">
        <v>880</v>
      </c>
      <c r="M39" s="182" t="s">
        <v>880</v>
      </c>
      <c r="N39" s="162"/>
    </row>
    <row r="40" spans="2:14" ht="12" customHeight="1">
      <c r="B40" s="89"/>
      <c r="C40" s="194"/>
      <c r="D40" s="154" t="s">
        <v>1227</v>
      </c>
      <c r="E40" s="154" t="s">
        <v>1227</v>
      </c>
      <c r="F40" s="154" t="s">
        <v>1227</v>
      </c>
      <c r="G40" s="154" t="s">
        <v>1227</v>
      </c>
      <c r="H40" s="154" t="s">
        <v>1227</v>
      </c>
      <c r="I40" s="154" t="s">
        <v>1227</v>
      </c>
      <c r="J40" s="154" t="s">
        <v>1227</v>
      </c>
      <c r="K40" s="154" t="s">
        <v>1227</v>
      </c>
      <c r="L40" s="154" t="s">
        <v>1227</v>
      </c>
      <c r="M40" s="154" t="s">
        <v>1227</v>
      </c>
      <c r="N40" s="154" t="s">
        <v>1227</v>
      </c>
    </row>
    <row r="41" spans="2:14" ht="12" customHeight="1">
      <c r="B41" s="89"/>
      <c r="C41" s="194"/>
      <c r="D41" s="156" t="s">
        <v>1206</v>
      </c>
      <c r="E41" s="156" t="s">
        <v>1206</v>
      </c>
      <c r="F41" s="156" t="s">
        <v>1206</v>
      </c>
      <c r="G41" s="156" t="s">
        <v>1206</v>
      </c>
      <c r="H41" s="156" t="s">
        <v>1206</v>
      </c>
      <c r="I41" s="156" t="s">
        <v>1206</v>
      </c>
      <c r="J41" s="156" t="s">
        <v>1206</v>
      </c>
      <c r="K41" s="156" t="s">
        <v>1206</v>
      </c>
      <c r="L41" s="156" t="s">
        <v>1206</v>
      </c>
      <c r="M41" s="156" t="s">
        <v>1206</v>
      </c>
      <c r="N41" s="156" t="s">
        <v>1206</v>
      </c>
    </row>
    <row r="42" spans="2:14" s="25" customFormat="1" ht="12" customHeight="1">
      <c r="B42" s="89"/>
      <c r="C42" s="194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</row>
    <row r="43" spans="2:14" s="25" customFormat="1" ht="12" customHeight="1">
      <c r="B43" s="89"/>
      <c r="C43" s="194"/>
      <c r="D43" s="156" t="s">
        <v>1228</v>
      </c>
      <c r="E43" s="156" t="s">
        <v>1228</v>
      </c>
      <c r="F43" s="156" t="s">
        <v>1228</v>
      </c>
      <c r="G43" s="156" t="s">
        <v>1228</v>
      </c>
      <c r="H43" s="156" t="s">
        <v>1228</v>
      </c>
      <c r="I43" s="156" t="s">
        <v>1228</v>
      </c>
      <c r="J43" s="156" t="s">
        <v>1228</v>
      </c>
      <c r="K43" s="156" t="s">
        <v>1228</v>
      </c>
      <c r="L43" s="156" t="s">
        <v>1228</v>
      </c>
      <c r="M43" s="156" t="s">
        <v>1228</v>
      </c>
      <c r="N43" s="156" t="s">
        <v>1228</v>
      </c>
    </row>
    <row r="44" spans="2:14" s="25" customFormat="1" ht="12" customHeight="1">
      <c r="B44" s="89"/>
      <c r="C44" s="194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5" spans="2:14" s="25" customFormat="1" ht="12" customHeight="1">
      <c r="B45" s="89"/>
      <c r="C45" s="194"/>
      <c r="D45" s="159" t="s">
        <v>1379</v>
      </c>
      <c r="E45" s="159" t="s">
        <v>1379</v>
      </c>
      <c r="F45" s="159" t="s">
        <v>1379</v>
      </c>
      <c r="G45" s="159" t="s">
        <v>1379</v>
      </c>
      <c r="H45" s="159" t="s">
        <v>1379</v>
      </c>
      <c r="I45" s="159" t="s">
        <v>1229</v>
      </c>
      <c r="J45" s="159" t="s">
        <v>1379</v>
      </c>
      <c r="K45" s="159" t="s">
        <v>1379</v>
      </c>
      <c r="L45" s="159" t="s">
        <v>1379</v>
      </c>
      <c r="M45" s="159" t="s">
        <v>1379</v>
      </c>
      <c r="N45" s="159" t="s">
        <v>1229</v>
      </c>
    </row>
    <row r="46" spans="2:14" s="25" customFormat="1" ht="12" customHeight="1">
      <c r="B46" s="89"/>
      <c r="C46" s="194"/>
      <c r="D46" s="159" t="s">
        <v>880</v>
      </c>
      <c r="E46" s="159" t="s">
        <v>880</v>
      </c>
      <c r="F46" s="159" t="s">
        <v>880</v>
      </c>
      <c r="G46" s="159" t="s">
        <v>880</v>
      </c>
      <c r="H46" s="159" t="s">
        <v>880</v>
      </c>
      <c r="I46" s="162" t="s">
        <v>1230</v>
      </c>
      <c r="J46" s="159" t="s">
        <v>880</v>
      </c>
      <c r="K46" s="159" t="s">
        <v>880</v>
      </c>
      <c r="L46" s="159" t="s">
        <v>880</v>
      </c>
      <c r="M46" s="159" t="s">
        <v>880</v>
      </c>
      <c r="N46" s="162" t="s">
        <v>1231</v>
      </c>
    </row>
    <row r="47" spans="2:14" s="25" customFormat="1" ht="12" customHeight="1">
      <c r="B47" s="290"/>
      <c r="C47" s="164"/>
      <c r="D47" s="165">
        <v>9</v>
      </c>
      <c r="E47" s="165">
        <v>10</v>
      </c>
      <c r="F47" s="165">
        <v>11</v>
      </c>
      <c r="G47" s="165">
        <v>12</v>
      </c>
      <c r="H47" s="165">
        <v>13</v>
      </c>
      <c r="I47" s="165">
        <v>14</v>
      </c>
      <c r="J47" s="165">
        <v>15</v>
      </c>
      <c r="K47" s="165">
        <v>16</v>
      </c>
      <c r="L47" s="165">
        <v>17</v>
      </c>
      <c r="M47" s="165">
        <v>18</v>
      </c>
      <c r="N47" s="165">
        <v>19</v>
      </c>
    </row>
    <row r="48" spans="2:14" s="25" customFormat="1" ht="12" customHeight="1" hidden="1">
      <c r="B48" s="23"/>
      <c r="C48" s="24"/>
      <c r="D48" s="17" t="s">
        <v>7</v>
      </c>
      <c r="E48" s="17" t="s">
        <v>8</v>
      </c>
      <c r="F48" s="17" t="s">
        <v>9</v>
      </c>
      <c r="G48" s="17" t="s">
        <v>10</v>
      </c>
      <c r="H48" s="17" t="s">
        <v>11</v>
      </c>
      <c r="I48" s="17"/>
      <c r="J48" s="17" t="s">
        <v>12</v>
      </c>
      <c r="K48" s="17" t="s">
        <v>13</v>
      </c>
      <c r="L48" s="17" t="s">
        <v>14</v>
      </c>
      <c r="M48" s="17" t="s">
        <v>15</v>
      </c>
      <c r="N48" s="17"/>
    </row>
    <row r="49" spans="1:15" s="41" customFormat="1" ht="23.25" customHeight="1">
      <c r="A49" s="64" t="s">
        <v>768</v>
      </c>
      <c r="B49" s="127">
        <v>1</v>
      </c>
      <c r="C49" s="269" t="s">
        <v>45</v>
      </c>
      <c r="D49" s="289">
        <v>42770</v>
      </c>
      <c r="E49" s="289">
        <v>11005</v>
      </c>
      <c r="F49" s="289">
        <v>2065</v>
      </c>
      <c r="G49" s="289">
        <v>956</v>
      </c>
      <c r="H49" s="289">
        <v>9388</v>
      </c>
      <c r="I49" s="289">
        <v>66184</v>
      </c>
      <c r="J49" s="289">
        <v>4143</v>
      </c>
      <c r="K49" s="289">
        <v>510</v>
      </c>
      <c r="L49" s="289">
        <v>255</v>
      </c>
      <c r="M49" s="289">
        <v>1085</v>
      </c>
      <c r="N49" s="289">
        <v>5993</v>
      </c>
      <c r="O49" s="290">
        <v>1</v>
      </c>
    </row>
    <row r="50" spans="1:15" s="41" customFormat="1" ht="12" customHeight="1">
      <c r="A50" s="72" t="s">
        <v>767</v>
      </c>
      <c r="B50" s="127">
        <v>2</v>
      </c>
      <c r="C50" s="269" t="s">
        <v>44</v>
      </c>
      <c r="D50" s="289">
        <v>61036</v>
      </c>
      <c r="E50" s="289">
        <v>14577</v>
      </c>
      <c r="F50" s="289">
        <v>3421</v>
      </c>
      <c r="G50" s="289">
        <v>1458</v>
      </c>
      <c r="H50" s="289">
        <v>11496</v>
      </c>
      <c r="I50" s="289">
        <v>91988</v>
      </c>
      <c r="J50" s="289">
        <v>5320</v>
      </c>
      <c r="K50" s="289">
        <v>713</v>
      </c>
      <c r="L50" s="289">
        <v>307</v>
      </c>
      <c r="M50" s="289">
        <v>808</v>
      </c>
      <c r="N50" s="289">
        <v>7148</v>
      </c>
      <c r="O50" s="290">
        <v>2</v>
      </c>
    </row>
    <row r="51" spans="1:16" s="69" customFormat="1" ht="12" customHeight="1">
      <c r="A51" s="72" t="s">
        <v>790</v>
      </c>
      <c r="B51" s="127">
        <v>3</v>
      </c>
      <c r="C51" s="269" t="s">
        <v>46</v>
      </c>
      <c r="D51" s="289">
        <v>11794</v>
      </c>
      <c r="E51" s="289">
        <v>3516</v>
      </c>
      <c r="F51" s="289">
        <v>682</v>
      </c>
      <c r="G51" s="289">
        <v>369</v>
      </c>
      <c r="H51" s="289">
        <v>1995</v>
      </c>
      <c r="I51" s="289">
        <v>18356</v>
      </c>
      <c r="J51" s="289">
        <v>1046</v>
      </c>
      <c r="K51" s="289">
        <v>144</v>
      </c>
      <c r="L51" s="289">
        <v>64</v>
      </c>
      <c r="M51" s="289">
        <v>134</v>
      </c>
      <c r="N51" s="289">
        <v>1388</v>
      </c>
      <c r="O51" s="290">
        <v>3</v>
      </c>
      <c r="P51" s="75"/>
    </row>
    <row r="52" spans="1:16" s="69" customFormat="1" ht="12" customHeight="1">
      <c r="A52" s="72" t="s">
        <v>1109</v>
      </c>
      <c r="B52" s="127">
        <v>4</v>
      </c>
      <c r="C52" s="269" t="s">
        <v>348</v>
      </c>
      <c r="D52" s="289">
        <v>87277</v>
      </c>
      <c r="E52" s="289">
        <v>36098</v>
      </c>
      <c r="F52" s="289">
        <v>6398</v>
      </c>
      <c r="G52" s="289">
        <v>299</v>
      </c>
      <c r="H52" s="289">
        <v>36871</v>
      </c>
      <c r="I52" s="289">
        <v>166943</v>
      </c>
      <c r="J52" s="289">
        <v>0</v>
      </c>
      <c r="K52" s="289">
        <v>0</v>
      </c>
      <c r="L52" s="289">
        <v>0</v>
      </c>
      <c r="M52" s="289">
        <v>0</v>
      </c>
      <c r="N52" s="289">
        <v>0</v>
      </c>
      <c r="O52" s="290">
        <v>4</v>
      </c>
      <c r="P52" s="75"/>
    </row>
    <row r="53" spans="1:15" s="25" customFormat="1" ht="12" customHeight="1">
      <c r="A53" s="64" t="s">
        <v>771</v>
      </c>
      <c r="B53" s="127">
        <v>5</v>
      </c>
      <c r="C53" s="269" t="s">
        <v>349</v>
      </c>
      <c r="D53" s="289">
        <v>165601</v>
      </c>
      <c r="E53" s="289">
        <v>35893</v>
      </c>
      <c r="F53" s="289">
        <v>8717</v>
      </c>
      <c r="G53" s="289">
        <v>3519</v>
      </c>
      <c r="H53" s="289">
        <v>35143</v>
      </c>
      <c r="I53" s="289">
        <v>248873</v>
      </c>
      <c r="J53" s="289">
        <v>18616</v>
      </c>
      <c r="K53" s="289">
        <v>2047</v>
      </c>
      <c r="L53" s="289">
        <v>895</v>
      </c>
      <c r="M53" s="289">
        <v>3681</v>
      </c>
      <c r="N53" s="289">
        <v>25239</v>
      </c>
      <c r="O53" s="290">
        <v>5</v>
      </c>
    </row>
    <row r="54" spans="1:15" s="25" customFormat="1" ht="12" customHeight="1">
      <c r="A54" s="72" t="s">
        <v>769</v>
      </c>
      <c r="B54" s="127">
        <v>6</v>
      </c>
      <c r="C54" s="269" t="s">
        <v>47</v>
      </c>
      <c r="D54" s="289">
        <v>1965</v>
      </c>
      <c r="E54" s="289">
        <v>377</v>
      </c>
      <c r="F54" s="289">
        <v>20</v>
      </c>
      <c r="G54" s="289">
        <v>60</v>
      </c>
      <c r="H54" s="289">
        <v>354</v>
      </c>
      <c r="I54" s="289">
        <v>2776</v>
      </c>
      <c r="J54" s="289">
        <v>239</v>
      </c>
      <c r="K54" s="289">
        <v>23</v>
      </c>
      <c r="L54" s="289">
        <v>0</v>
      </c>
      <c r="M54" s="289">
        <v>37</v>
      </c>
      <c r="N54" s="289">
        <v>299</v>
      </c>
      <c r="O54" s="290">
        <v>6</v>
      </c>
    </row>
    <row r="55" spans="1:15" s="25" customFormat="1" ht="12" customHeight="1">
      <c r="A55" s="64" t="s">
        <v>770</v>
      </c>
      <c r="B55" s="127">
        <v>7</v>
      </c>
      <c r="C55" s="269" t="s">
        <v>350</v>
      </c>
      <c r="D55" s="289">
        <v>191548</v>
      </c>
      <c r="E55" s="289">
        <v>39080</v>
      </c>
      <c r="F55" s="289">
        <v>9784</v>
      </c>
      <c r="G55" s="289">
        <v>4025</v>
      </c>
      <c r="H55" s="289">
        <v>43583</v>
      </c>
      <c r="I55" s="289">
        <v>288020</v>
      </c>
      <c r="J55" s="289">
        <v>28621</v>
      </c>
      <c r="K55" s="289">
        <v>2667</v>
      </c>
      <c r="L55" s="289">
        <v>1652</v>
      </c>
      <c r="M55" s="289">
        <v>6743</v>
      </c>
      <c r="N55" s="289">
        <v>39683</v>
      </c>
      <c r="O55" s="290">
        <v>7</v>
      </c>
    </row>
    <row r="56" spans="2:15" s="25" customFormat="1" ht="12" customHeight="1">
      <c r="B56" s="166"/>
      <c r="C56" s="292"/>
      <c r="D56" s="289"/>
      <c r="E56" s="294"/>
      <c r="F56" s="294"/>
      <c r="G56" s="294"/>
      <c r="H56" s="294"/>
      <c r="I56" s="289"/>
      <c r="J56" s="294"/>
      <c r="K56" s="294"/>
      <c r="L56" s="295"/>
      <c r="M56" s="295"/>
      <c r="N56" s="289"/>
      <c r="O56" s="296"/>
    </row>
    <row r="57" spans="2:15" s="25" customFormat="1" ht="12" customHeight="1">
      <c r="B57" s="168"/>
      <c r="C57" s="140" t="s">
        <v>110</v>
      </c>
      <c r="D57" s="291">
        <v>561991</v>
      </c>
      <c r="E57" s="291">
        <v>140546</v>
      </c>
      <c r="F57" s="291">
        <v>31087</v>
      </c>
      <c r="G57" s="291">
        <v>10686</v>
      </c>
      <c r="H57" s="291">
        <v>138830</v>
      </c>
      <c r="I57" s="291">
        <v>883140</v>
      </c>
      <c r="J57" s="291">
        <v>57985</v>
      </c>
      <c r="K57" s="291">
        <v>6104</v>
      </c>
      <c r="L57" s="291">
        <v>3173</v>
      </c>
      <c r="M57" s="291">
        <v>12488</v>
      </c>
      <c r="N57" s="291">
        <v>79750</v>
      </c>
      <c r="O57" s="296"/>
    </row>
    <row r="58" spans="2:15" s="25" customFormat="1" ht="12" customHeight="1">
      <c r="B58" s="168"/>
      <c r="C58" s="141" t="s">
        <v>1334</v>
      </c>
      <c r="D58" s="289"/>
      <c r="E58" s="289"/>
      <c r="F58" s="289"/>
      <c r="G58" s="289"/>
      <c r="H58" s="289"/>
      <c r="I58" s="289"/>
      <c r="J58" s="289"/>
      <c r="K58" s="288"/>
      <c r="L58" s="296"/>
      <c r="M58" s="296"/>
      <c r="N58" s="296"/>
      <c r="O58" s="296"/>
    </row>
    <row r="59" spans="2:15" s="25" customFormat="1" ht="12" customHeight="1">
      <c r="B59" s="168"/>
      <c r="C59" s="141"/>
      <c r="D59" s="289"/>
      <c r="E59" s="289"/>
      <c r="F59" s="289"/>
      <c r="G59" s="289"/>
      <c r="H59" s="289"/>
      <c r="I59" s="289"/>
      <c r="J59" s="289"/>
      <c r="K59" s="288"/>
      <c r="L59" s="296"/>
      <c r="M59" s="296"/>
      <c r="N59" s="296"/>
      <c r="O59" s="296"/>
    </row>
    <row r="60" spans="2:15" s="25" customFormat="1" ht="3" customHeight="1">
      <c r="B60" s="168"/>
      <c r="C60" s="141"/>
      <c r="D60" s="289"/>
      <c r="E60" s="289"/>
      <c r="F60" s="289"/>
      <c r="G60" s="289"/>
      <c r="H60" s="289"/>
      <c r="I60" s="289"/>
      <c r="J60" s="289"/>
      <c r="K60" s="288"/>
      <c r="L60" s="296"/>
      <c r="M60" s="296"/>
      <c r="N60" s="296"/>
      <c r="O60" s="296"/>
    </row>
    <row r="61" spans="2:14" ht="13.5" customHeight="1">
      <c r="B61" s="17"/>
      <c r="C61" s="281" t="s">
        <v>1421</v>
      </c>
      <c r="D61" s="194"/>
      <c r="E61" s="194"/>
      <c r="F61" s="194"/>
      <c r="G61" s="194"/>
      <c r="H61" s="188"/>
      <c r="I61" s="282" t="s">
        <v>1229</v>
      </c>
      <c r="J61" s="194"/>
      <c r="K61" s="17"/>
      <c r="L61" s="17"/>
      <c r="M61" s="17"/>
      <c r="N61" s="17"/>
    </row>
    <row r="62" spans="2:14" ht="12" customHeight="1">
      <c r="B62" s="89"/>
      <c r="C62" s="153" t="s">
        <v>701</v>
      </c>
      <c r="D62" s="172" t="s">
        <v>1232</v>
      </c>
      <c r="E62" s="152"/>
      <c r="F62" s="152"/>
      <c r="G62" s="152"/>
      <c r="H62" s="152"/>
      <c r="I62" s="297" t="s">
        <v>1233</v>
      </c>
      <c r="J62" s="152"/>
      <c r="K62" s="152"/>
      <c r="L62" s="152"/>
      <c r="M62" s="152"/>
      <c r="N62" s="155"/>
    </row>
    <row r="63" spans="2:14" ht="12" customHeight="1">
      <c r="B63" s="89"/>
      <c r="C63" s="153" t="s">
        <v>703</v>
      </c>
      <c r="D63" s="172" t="s">
        <v>1234</v>
      </c>
      <c r="E63" s="189"/>
      <c r="F63" s="189"/>
      <c r="G63" s="189"/>
      <c r="H63" s="189"/>
      <c r="I63" s="190"/>
      <c r="J63" s="172" t="s">
        <v>1226</v>
      </c>
      <c r="K63" s="189"/>
      <c r="L63" s="189"/>
      <c r="M63" s="189"/>
      <c r="N63" s="190"/>
    </row>
    <row r="64" spans="2:14" ht="12" customHeight="1">
      <c r="B64" s="89"/>
      <c r="C64" s="158" t="s">
        <v>704</v>
      </c>
      <c r="D64" s="199" t="s">
        <v>1235</v>
      </c>
      <c r="E64" s="194"/>
      <c r="F64" s="194"/>
      <c r="G64" s="194"/>
      <c r="H64" s="194"/>
      <c r="I64" s="191"/>
      <c r="J64" s="199" t="s">
        <v>1203</v>
      </c>
      <c r="K64" s="194"/>
      <c r="L64" s="194"/>
      <c r="M64" s="194"/>
      <c r="N64" s="191"/>
    </row>
    <row r="65" spans="2:14" ht="12" customHeight="1">
      <c r="B65" s="89"/>
      <c r="C65" s="194"/>
      <c r="D65" s="154" t="s">
        <v>852</v>
      </c>
      <c r="E65" s="154" t="s">
        <v>853</v>
      </c>
      <c r="F65" s="154" t="s">
        <v>854</v>
      </c>
      <c r="G65" s="154" t="s">
        <v>855</v>
      </c>
      <c r="H65" s="154" t="s">
        <v>856</v>
      </c>
      <c r="I65" s="154" t="s">
        <v>698</v>
      </c>
      <c r="J65" s="154" t="s">
        <v>852</v>
      </c>
      <c r="K65" s="154" t="s">
        <v>853</v>
      </c>
      <c r="L65" s="154" t="s">
        <v>854</v>
      </c>
      <c r="M65" s="154" t="s">
        <v>856</v>
      </c>
      <c r="N65" s="154" t="s">
        <v>698</v>
      </c>
    </row>
    <row r="66" spans="2:14" ht="12" customHeight="1">
      <c r="B66" s="89"/>
      <c r="C66" s="194"/>
      <c r="D66" s="156"/>
      <c r="E66" s="156" t="s">
        <v>858</v>
      </c>
      <c r="F66" s="156" t="s">
        <v>858</v>
      </c>
      <c r="G66" s="156"/>
      <c r="H66" s="156"/>
      <c r="I66" s="156"/>
      <c r="J66" s="156"/>
      <c r="K66" s="156" t="s">
        <v>858</v>
      </c>
      <c r="L66" s="156" t="s">
        <v>858</v>
      </c>
      <c r="M66" s="156"/>
      <c r="N66" s="156"/>
    </row>
    <row r="67" spans="2:14" ht="12" customHeight="1">
      <c r="B67" s="89"/>
      <c r="C67" s="194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</row>
    <row r="68" spans="2:14" ht="12" customHeight="1">
      <c r="B68" s="89"/>
      <c r="C68" s="194"/>
      <c r="D68" s="156" t="s">
        <v>861</v>
      </c>
      <c r="E68" s="156" t="s">
        <v>862</v>
      </c>
      <c r="F68" s="156" t="s">
        <v>863</v>
      </c>
      <c r="G68" s="156" t="s">
        <v>864</v>
      </c>
      <c r="H68" s="156" t="s">
        <v>865</v>
      </c>
      <c r="I68" s="156" t="s">
        <v>734</v>
      </c>
      <c r="J68" s="156" t="s">
        <v>861</v>
      </c>
      <c r="K68" s="156" t="s">
        <v>862</v>
      </c>
      <c r="L68" s="156" t="s">
        <v>863</v>
      </c>
      <c r="M68" s="156" t="s">
        <v>865</v>
      </c>
      <c r="N68" s="156" t="s">
        <v>734</v>
      </c>
    </row>
    <row r="69" spans="2:15" ht="12" customHeight="1">
      <c r="B69" s="89"/>
      <c r="C69" s="194"/>
      <c r="D69" s="156"/>
      <c r="E69" s="156"/>
      <c r="F69" s="156" t="s">
        <v>867</v>
      </c>
      <c r="G69" s="156"/>
      <c r="H69" s="156"/>
      <c r="I69" s="156"/>
      <c r="J69" s="156"/>
      <c r="K69" s="156"/>
      <c r="L69" s="156" t="s">
        <v>867</v>
      </c>
      <c r="M69" s="156"/>
      <c r="N69" s="156"/>
      <c r="O69" s="17"/>
    </row>
    <row r="70" spans="2:15" ht="12" customHeight="1">
      <c r="B70" s="89"/>
      <c r="C70" s="194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9"/>
    </row>
    <row r="71" spans="2:15" ht="12" customHeight="1">
      <c r="B71" s="89"/>
      <c r="C71" s="194"/>
      <c r="D71" s="182" t="s">
        <v>872</v>
      </c>
      <c r="E71" s="182" t="s">
        <v>873</v>
      </c>
      <c r="F71" s="182" t="s">
        <v>874</v>
      </c>
      <c r="G71" s="182" t="s">
        <v>875</v>
      </c>
      <c r="H71" s="182" t="s">
        <v>876</v>
      </c>
      <c r="I71" s="159" t="s">
        <v>747</v>
      </c>
      <c r="J71" s="182" t="s">
        <v>872</v>
      </c>
      <c r="K71" s="182" t="s">
        <v>873</v>
      </c>
      <c r="L71" s="182" t="s">
        <v>874</v>
      </c>
      <c r="M71" s="182" t="s">
        <v>876</v>
      </c>
      <c r="N71" s="159" t="s">
        <v>747</v>
      </c>
      <c r="O71" s="14"/>
    </row>
    <row r="72" spans="2:14" ht="12" customHeight="1">
      <c r="B72" s="89"/>
      <c r="C72" s="194"/>
      <c r="D72" s="182" t="s">
        <v>880</v>
      </c>
      <c r="E72" s="182" t="s">
        <v>880</v>
      </c>
      <c r="F72" s="182" t="s">
        <v>880</v>
      </c>
      <c r="G72" s="182" t="s">
        <v>880</v>
      </c>
      <c r="H72" s="182" t="s">
        <v>880</v>
      </c>
      <c r="I72" s="156"/>
      <c r="J72" s="182" t="s">
        <v>880</v>
      </c>
      <c r="K72" s="182" t="s">
        <v>880</v>
      </c>
      <c r="L72" s="182" t="s">
        <v>880</v>
      </c>
      <c r="M72" s="182" t="s">
        <v>880</v>
      </c>
      <c r="N72" s="182"/>
    </row>
    <row r="73" spans="2:14" s="25" customFormat="1" ht="12" customHeight="1">
      <c r="B73" s="89"/>
      <c r="C73" s="194"/>
      <c r="D73" s="154" t="s">
        <v>1227</v>
      </c>
      <c r="E73" s="154" t="s">
        <v>1227</v>
      </c>
      <c r="F73" s="154" t="s">
        <v>1227</v>
      </c>
      <c r="G73" s="154" t="s">
        <v>1227</v>
      </c>
      <c r="H73" s="154" t="s">
        <v>1227</v>
      </c>
      <c r="I73" s="154" t="s">
        <v>1227</v>
      </c>
      <c r="J73" s="154" t="s">
        <v>1227</v>
      </c>
      <c r="K73" s="154" t="s">
        <v>1227</v>
      </c>
      <c r="L73" s="154" t="s">
        <v>1227</v>
      </c>
      <c r="M73" s="154" t="s">
        <v>1227</v>
      </c>
      <c r="N73" s="154" t="s">
        <v>1227</v>
      </c>
    </row>
    <row r="74" spans="2:14" s="25" customFormat="1" ht="12" customHeight="1">
      <c r="B74" s="89"/>
      <c r="C74" s="194"/>
      <c r="D74" s="156" t="s">
        <v>1206</v>
      </c>
      <c r="E74" s="156" t="s">
        <v>1206</v>
      </c>
      <c r="F74" s="156" t="s">
        <v>1206</v>
      </c>
      <c r="G74" s="156" t="s">
        <v>1206</v>
      </c>
      <c r="H74" s="156" t="s">
        <v>1206</v>
      </c>
      <c r="I74" s="156" t="s">
        <v>1206</v>
      </c>
      <c r="J74" s="156" t="s">
        <v>1206</v>
      </c>
      <c r="K74" s="156" t="s">
        <v>1206</v>
      </c>
      <c r="L74" s="156" t="s">
        <v>1206</v>
      </c>
      <c r="M74" s="156" t="s">
        <v>1206</v>
      </c>
      <c r="N74" s="156" t="s">
        <v>1206</v>
      </c>
    </row>
    <row r="75" spans="2:14" s="25" customFormat="1" ht="12" customHeight="1">
      <c r="B75" s="89"/>
      <c r="C75" s="194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2:14" s="25" customFormat="1" ht="12" customHeight="1">
      <c r="B76" s="89"/>
      <c r="C76" s="194"/>
      <c r="D76" s="156" t="s">
        <v>1228</v>
      </c>
      <c r="E76" s="156" t="s">
        <v>1228</v>
      </c>
      <c r="F76" s="156" t="s">
        <v>1228</v>
      </c>
      <c r="G76" s="156" t="s">
        <v>1228</v>
      </c>
      <c r="H76" s="156" t="s">
        <v>1228</v>
      </c>
      <c r="I76" s="156" t="s">
        <v>1228</v>
      </c>
      <c r="J76" s="156" t="s">
        <v>1228</v>
      </c>
      <c r="K76" s="156" t="s">
        <v>1228</v>
      </c>
      <c r="L76" s="156" t="s">
        <v>1228</v>
      </c>
      <c r="M76" s="156" t="s">
        <v>1228</v>
      </c>
      <c r="N76" s="156" t="s">
        <v>1228</v>
      </c>
    </row>
    <row r="77" spans="2:14" s="25" customFormat="1" ht="12" customHeight="1">
      <c r="B77" s="89"/>
      <c r="C77" s="194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2:14" s="25" customFormat="1" ht="12" customHeight="1">
      <c r="B78" s="89"/>
      <c r="C78" s="194"/>
      <c r="D78" s="159" t="s">
        <v>1379</v>
      </c>
      <c r="E78" s="159" t="s">
        <v>1379</v>
      </c>
      <c r="F78" s="159" t="s">
        <v>1379</v>
      </c>
      <c r="G78" s="159" t="s">
        <v>1379</v>
      </c>
      <c r="H78" s="159" t="s">
        <v>1379</v>
      </c>
      <c r="I78" s="159" t="s">
        <v>1229</v>
      </c>
      <c r="J78" s="159" t="s">
        <v>1379</v>
      </c>
      <c r="K78" s="159" t="s">
        <v>1379</v>
      </c>
      <c r="L78" s="159" t="s">
        <v>1379</v>
      </c>
      <c r="M78" s="159" t="s">
        <v>1379</v>
      </c>
      <c r="N78" s="159" t="s">
        <v>1229</v>
      </c>
    </row>
    <row r="79" spans="2:14" s="25" customFormat="1" ht="12" customHeight="1">
      <c r="B79" s="290"/>
      <c r="C79" s="298"/>
      <c r="D79" s="159" t="s">
        <v>880</v>
      </c>
      <c r="E79" s="159" t="s">
        <v>880</v>
      </c>
      <c r="F79" s="159" t="s">
        <v>880</v>
      </c>
      <c r="G79" s="159" t="s">
        <v>880</v>
      </c>
      <c r="H79" s="159" t="s">
        <v>880</v>
      </c>
      <c r="I79" s="162" t="s">
        <v>902</v>
      </c>
      <c r="J79" s="159" t="s">
        <v>880</v>
      </c>
      <c r="K79" s="159" t="s">
        <v>880</v>
      </c>
      <c r="L79" s="159" t="s">
        <v>880</v>
      </c>
      <c r="M79" s="159" t="s">
        <v>880</v>
      </c>
      <c r="N79" s="162" t="s">
        <v>1236</v>
      </c>
    </row>
    <row r="80" spans="2:14" s="25" customFormat="1" ht="12" customHeight="1">
      <c r="B80" s="290"/>
      <c r="C80" s="164"/>
      <c r="D80" s="165">
        <v>20</v>
      </c>
      <c r="E80" s="165">
        <v>21</v>
      </c>
      <c r="F80" s="165">
        <v>22</v>
      </c>
      <c r="G80" s="165">
        <v>23</v>
      </c>
      <c r="H80" s="165">
        <v>24</v>
      </c>
      <c r="I80" s="165">
        <v>25</v>
      </c>
      <c r="J80" s="165">
        <v>26</v>
      </c>
      <c r="K80" s="165">
        <v>27</v>
      </c>
      <c r="L80" s="165">
        <v>28</v>
      </c>
      <c r="M80" s="165">
        <v>29</v>
      </c>
      <c r="N80" s="165">
        <v>30</v>
      </c>
    </row>
    <row r="81" spans="2:15" s="25" customFormat="1" ht="12" customHeight="1" hidden="1">
      <c r="B81" s="23"/>
      <c r="C81" s="24"/>
      <c r="D81" s="17" t="s">
        <v>16</v>
      </c>
      <c r="E81" s="17" t="s">
        <v>17</v>
      </c>
      <c r="F81" s="17" t="s">
        <v>18</v>
      </c>
      <c r="G81" s="17" t="s">
        <v>19</v>
      </c>
      <c r="H81" s="17" t="s">
        <v>20</v>
      </c>
      <c r="I81" s="17"/>
      <c r="J81" s="17" t="s">
        <v>21</v>
      </c>
      <c r="K81" s="17" t="s">
        <v>22</v>
      </c>
      <c r="L81" s="17" t="s">
        <v>23</v>
      </c>
      <c r="M81" s="17" t="s">
        <v>24</v>
      </c>
      <c r="N81" s="17"/>
      <c r="O81" s="23"/>
    </row>
    <row r="82" spans="1:15" s="25" customFormat="1" ht="24" customHeight="1">
      <c r="A82" s="64" t="s">
        <v>768</v>
      </c>
      <c r="B82" s="127">
        <v>1</v>
      </c>
      <c r="C82" s="269" t="s">
        <v>45</v>
      </c>
      <c r="D82" s="289">
        <v>9506</v>
      </c>
      <c r="E82" s="289">
        <v>2032</v>
      </c>
      <c r="F82" s="289">
        <v>86</v>
      </c>
      <c r="G82" s="289">
        <v>533</v>
      </c>
      <c r="H82" s="289">
        <v>2574</v>
      </c>
      <c r="I82" s="289">
        <v>14731</v>
      </c>
      <c r="J82" s="289">
        <v>769</v>
      </c>
      <c r="K82" s="289">
        <v>114</v>
      </c>
      <c r="L82" s="289">
        <v>12</v>
      </c>
      <c r="M82" s="289">
        <v>118</v>
      </c>
      <c r="N82" s="289">
        <v>1013</v>
      </c>
      <c r="O82" s="290">
        <v>1</v>
      </c>
    </row>
    <row r="83" spans="1:15" s="69" customFormat="1" ht="12" customHeight="1">
      <c r="A83" s="72" t="s">
        <v>767</v>
      </c>
      <c r="B83" s="127">
        <v>2</v>
      </c>
      <c r="C83" s="269" t="s">
        <v>44</v>
      </c>
      <c r="D83" s="289">
        <v>13940</v>
      </c>
      <c r="E83" s="289">
        <v>3442</v>
      </c>
      <c r="F83" s="289">
        <v>204</v>
      </c>
      <c r="G83" s="289">
        <v>835</v>
      </c>
      <c r="H83" s="289">
        <v>4464</v>
      </c>
      <c r="I83" s="289">
        <v>22885</v>
      </c>
      <c r="J83" s="289">
        <v>732</v>
      </c>
      <c r="K83" s="289">
        <v>107</v>
      </c>
      <c r="L83" s="289">
        <v>12</v>
      </c>
      <c r="M83" s="289">
        <v>85</v>
      </c>
      <c r="N83" s="289">
        <v>936</v>
      </c>
      <c r="O83" s="290">
        <v>2</v>
      </c>
    </row>
    <row r="84" spans="1:15" s="25" customFormat="1" ht="12" customHeight="1">
      <c r="A84" s="72" t="s">
        <v>790</v>
      </c>
      <c r="B84" s="127">
        <v>3</v>
      </c>
      <c r="C84" s="269" t="s">
        <v>46</v>
      </c>
      <c r="D84" s="289">
        <v>4285</v>
      </c>
      <c r="E84" s="289">
        <v>1402</v>
      </c>
      <c r="F84" s="289">
        <v>48</v>
      </c>
      <c r="G84" s="289">
        <v>188</v>
      </c>
      <c r="H84" s="289">
        <v>948</v>
      </c>
      <c r="I84" s="289">
        <v>6871</v>
      </c>
      <c r="J84" s="289">
        <v>330</v>
      </c>
      <c r="K84" s="289">
        <v>44</v>
      </c>
      <c r="L84" s="289">
        <v>5</v>
      </c>
      <c r="M84" s="289">
        <v>54</v>
      </c>
      <c r="N84" s="289">
        <v>433</v>
      </c>
      <c r="O84" s="290">
        <v>3</v>
      </c>
    </row>
    <row r="85" spans="1:15" s="25" customFormat="1" ht="12" customHeight="1">
      <c r="A85" s="72" t="s">
        <v>1109</v>
      </c>
      <c r="B85" s="127">
        <v>4</v>
      </c>
      <c r="C85" s="269" t="s">
        <v>348</v>
      </c>
      <c r="D85" s="289">
        <v>21</v>
      </c>
      <c r="E85" s="289">
        <v>6</v>
      </c>
      <c r="F85" s="289">
        <v>0</v>
      </c>
      <c r="G85" s="289">
        <v>15</v>
      </c>
      <c r="H85" s="289">
        <v>4</v>
      </c>
      <c r="I85" s="289">
        <v>46</v>
      </c>
      <c r="J85" s="289">
        <v>0</v>
      </c>
      <c r="K85" s="289">
        <v>0</v>
      </c>
      <c r="L85" s="289">
        <v>0</v>
      </c>
      <c r="M85" s="289">
        <v>0</v>
      </c>
      <c r="N85" s="289">
        <v>0</v>
      </c>
      <c r="O85" s="290">
        <v>4</v>
      </c>
    </row>
    <row r="86" spans="1:15" s="25" customFormat="1" ht="12" customHeight="1">
      <c r="A86" s="64" t="s">
        <v>771</v>
      </c>
      <c r="B86" s="127">
        <v>5</v>
      </c>
      <c r="C86" s="269" t="s">
        <v>349</v>
      </c>
      <c r="D86" s="289">
        <v>22067</v>
      </c>
      <c r="E86" s="289">
        <v>4252</v>
      </c>
      <c r="F86" s="289">
        <v>217</v>
      </c>
      <c r="G86" s="289">
        <v>1010</v>
      </c>
      <c r="H86" s="289">
        <v>6563</v>
      </c>
      <c r="I86" s="289">
        <v>34109</v>
      </c>
      <c r="J86" s="289">
        <v>1286</v>
      </c>
      <c r="K86" s="289">
        <v>196</v>
      </c>
      <c r="L86" s="289">
        <v>23</v>
      </c>
      <c r="M86" s="289">
        <v>187</v>
      </c>
      <c r="N86" s="289">
        <v>1692</v>
      </c>
      <c r="O86" s="290">
        <v>5</v>
      </c>
    </row>
    <row r="87" spans="1:15" s="25" customFormat="1" ht="12" customHeight="1">
      <c r="A87" s="72" t="s">
        <v>769</v>
      </c>
      <c r="B87" s="127">
        <v>6</v>
      </c>
      <c r="C87" s="269" t="s">
        <v>47</v>
      </c>
      <c r="D87" s="289">
        <v>544</v>
      </c>
      <c r="E87" s="289">
        <v>71</v>
      </c>
      <c r="F87" s="289">
        <v>1</v>
      </c>
      <c r="G87" s="289">
        <v>10</v>
      </c>
      <c r="H87" s="289">
        <v>162</v>
      </c>
      <c r="I87" s="289">
        <v>788</v>
      </c>
      <c r="J87" s="289">
        <v>91</v>
      </c>
      <c r="K87" s="289">
        <v>8</v>
      </c>
      <c r="L87" s="289">
        <v>0</v>
      </c>
      <c r="M87" s="289">
        <v>6</v>
      </c>
      <c r="N87" s="289">
        <v>105</v>
      </c>
      <c r="O87" s="290">
        <v>6</v>
      </c>
    </row>
    <row r="88" spans="1:15" s="25" customFormat="1" ht="12" customHeight="1">
      <c r="A88" s="64" t="s">
        <v>770</v>
      </c>
      <c r="B88" s="127">
        <v>7</v>
      </c>
      <c r="C88" s="269" t="s">
        <v>350</v>
      </c>
      <c r="D88" s="289">
        <v>17141</v>
      </c>
      <c r="E88" s="289">
        <v>3198</v>
      </c>
      <c r="F88" s="289">
        <v>747</v>
      </c>
      <c r="G88" s="289">
        <v>155</v>
      </c>
      <c r="H88" s="289">
        <v>7581</v>
      </c>
      <c r="I88" s="289">
        <v>28822</v>
      </c>
      <c r="J88" s="289">
        <v>846</v>
      </c>
      <c r="K88" s="289">
        <v>126</v>
      </c>
      <c r="L88" s="289">
        <v>20</v>
      </c>
      <c r="M88" s="289">
        <v>137</v>
      </c>
      <c r="N88" s="289">
        <v>1129</v>
      </c>
      <c r="O88" s="290">
        <v>7</v>
      </c>
    </row>
    <row r="89" spans="2:15" s="25" customFormat="1" ht="12" customHeight="1">
      <c r="B89" s="166"/>
      <c r="C89" s="292"/>
      <c r="D89" s="289"/>
      <c r="E89" s="296"/>
      <c r="F89" s="296"/>
      <c r="G89" s="296"/>
      <c r="H89" s="296"/>
      <c r="I89" s="289"/>
      <c r="J89" s="296"/>
      <c r="K89" s="296"/>
      <c r="L89" s="296"/>
      <c r="M89" s="296"/>
      <c r="N89" s="289"/>
      <c r="O89" s="296"/>
    </row>
    <row r="90" spans="2:15" s="25" customFormat="1" ht="12" customHeight="1">
      <c r="B90" s="168"/>
      <c r="C90" s="140" t="s">
        <v>110</v>
      </c>
      <c r="D90" s="291">
        <v>67504</v>
      </c>
      <c r="E90" s="291">
        <v>14403</v>
      </c>
      <c r="F90" s="291">
        <v>1303</v>
      </c>
      <c r="G90" s="291">
        <v>2746</v>
      </c>
      <c r="H90" s="291">
        <v>22296</v>
      </c>
      <c r="I90" s="291">
        <v>108252</v>
      </c>
      <c r="J90" s="291">
        <v>4054</v>
      </c>
      <c r="K90" s="291">
        <v>595</v>
      </c>
      <c r="L90" s="291">
        <v>72</v>
      </c>
      <c r="M90" s="291">
        <v>587</v>
      </c>
      <c r="N90" s="291">
        <v>5308</v>
      </c>
      <c r="O90" s="296"/>
    </row>
    <row r="91" spans="2:15" s="25" customFormat="1" ht="12" customHeight="1">
      <c r="B91" s="168"/>
      <c r="C91" s="141" t="s">
        <v>1334</v>
      </c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</row>
    <row r="92" spans="4:76" ht="12" customHeight="1">
      <c r="D92" s="17"/>
      <c r="E92" s="33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</row>
    <row r="93" spans="4:76" ht="12" customHeight="1">
      <c r="D93" s="17"/>
      <c r="E93" s="33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</row>
  </sheetData>
  <sheetProtection/>
  <printOptions/>
  <pageMargins left="0.3937007874015748" right="0.1968503937007874" top="0.7874015748031497" bottom="0.3937007874015748" header="0.5118110236220472" footer="0.5118110236220472"/>
  <pageSetup firstPageNumber="37" useFirstPageNumber="1" horizontalDpi="600" verticalDpi="600" orientation="portrait" pageOrder="overThenDown" paperSize="9" r:id="rId1"/>
  <headerFooter alignWithMargins="0">
    <oddHeader>&amp;C&amp;9– &amp;P –&amp;R&amp;9Finland 2009</oddHeader>
  </headerFooter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4"/>
  <sheetViews>
    <sheetView zoomScale="86" zoomScaleNormal="86" zoomScalePageLayoutView="0" workbookViewId="0" topLeftCell="B1">
      <selection activeCell="N27" sqref="N27"/>
    </sheetView>
  </sheetViews>
  <sheetFormatPr defaultColWidth="9.140625" defaultRowHeight="12" customHeight="1"/>
  <cols>
    <col min="1" max="1" width="8.8515625" style="26" hidden="1" customWidth="1"/>
    <col min="2" max="2" width="2.7109375" style="26" customWidth="1"/>
    <col min="3" max="3" width="17.140625" style="26" customWidth="1"/>
    <col min="4" max="4" width="12.7109375" style="26" customWidth="1"/>
    <col min="5" max="5" width="12.8515625" style="26" customWidth="1"/>
    <col min="6" max="6" width="12.7109375" style="26" customWidth="1"/>
    <col min="7" max="7" width="17.421875" style="26" customWidth="1"/>
    <col min="8" max="8" width="14.57421875" style="26" customWidth="1"/>
    <col min="9" max="9" width="17.421875" style="26" customWidth="1"/>
    <col min="10" max="13" width="12.7109375" style="26" customWidth="1"/>
    <col min="14" max="14" width="12.140625" style="26" customWidth="1"/>
    <col min="15" max="15" width="10.8515625" style="26" customWidth="1"/>
    <col min="16" max="16" width="2.8515625" style="26" customWidth="1"/>
    <col min="17" max="17" width="3.8515625" style="26" customWidth="1"/>
    <col min="18" max="16384" width="9.140625" style="26" customWidth="1"/>
  </cols>
  <sheetData>
    <row r="1" spans="3:16" ht="13.5" customHeight="1">
      <c r="C1" s="263" t="s">
        <v>1422</v>
      </c>
      <c r="D1" s="92"/>
      <c r="E1" s="92"/>
      <c r="F1" s="92"/>
      <c r="G1" s="92"/>
      <c r="H1" s="92"/>
      <c r="I1" s="264" t="s">
        <v>1239</v>
      </c>
      <c r="J1" s="92"/>
      <c r="K1" s="92"/>
      <c r="L1" s="92"/>
      <c r="M1" s="92"/>
      <c r="N1" s="92"/>
      <c r="O1" s="92"/>
      <c r="P1" s="92"/>
    </row>
    <row r="2" spans="3:16" ht="12" customHeight="1">
      <c r="C2" s="92"/>
      <c r="D2" s="105" t="s">
        <v>1308</v>
      </c>
      <c r="E2" s="102"/>
      <c r="F2" s="102"/>
      <c r="G2" s="102"/>
      <c r="H2" s="102"/>
      <c r="I2" s="265" t="s">
        <v>1225</v>
      </c>
      <c r="J2" s="102"/>
      <c r="K2" s="102"/>
      <c r="L2" s="102"/>
      <c r="M2" s="102"/>
      <c r="N2" s="102"/>
      <c r="O2" s="103"/>
      <c r="P2" s="92"/>
    </row>
    <row r="3" spans="3:16" ht="12" customHeight="1">
      <c r="C3" s="108"/>
      <c r="D3" s="105" t="s">
        <v>1374</v>
      </c>
      <c r="E3" s="102"/>
      <c r="F3" s="102"/>
      <c r="G3" s="102"/>
      <c r="H3" s="102"/>
      <c r="I3" s="106" t="s">
        <v>1375</v>
      </c>
      <c r="J3" s="102"/>
      <c r="K3" s="102"/>
      <c r="L3" s="102"/>
      <c r="M3" s="102"/>
      <c r="N3" s="102"/>
      <c r="O3" s="103"/>
      <c r="P3" s="92"/>
    </row>
    <row r="4" spans="3:16" ht="12" customHeight="1">
      <c r="C4" s="108" t="s">
        <v>701</v>
      </c>
      <c r="D4" s="105" t="s">
        <v>1240</v>
      </c>
      <c r="E4" s="107"/>
      <c r="F4" s="105" t="s">
        <v>1241</v>
      </c>
      <c r="G4" s="107"/>
      <c r="H4" s="105" t="s">
        <v>1242</v>
      </c>
      <c r="I4" s="107"/>
      <c r="J4" s="105" t="s">
        <v>1243</v>
      </c>
      <c r="K4" s="107"/>
      <c r="L4" s="105" t="s">
        <v>1244</v>
      </c>
      <c r="M4" s="107"/>
      <c r="N4" s="105" t="s">
        <v>834</v>
      </c>
      <c r="O4" s="107"/>
      <c r="P4" s="92"/>
    </row>
    <row r="5" spans="3:16" ht="12" customHeight="1">
      <c r="C5" s="108" t="s">
        <v>703</v>
      </c>
      <c r="D5" s="113" t="s">
        <v>1245</v>
      </c>
      <c r="E5" s="112"/>
      <c r="F5" s="113" t="s">
        <v>1246</v>
      </c>
      <c r="G5" s="112"/>
      <c r="H5" s="113" t="s">
        <v>874</v>
      </c>
      <c r="I5" s="266" t="s">
        <v>880</v>
      </c>
      <c r="J5" s="113" t="s">
        <v>1247</v>
      </c>
      <c r="K5" s="112"/>
      <c r="L5" s="113" t="s">
        <v>1248</v>
      </c>
      <c r="M5" s="112"/>
      <c r="N5" s="113" t="s">
        <v>747</v>
      </c>
      <c r="O5" s="112"/>
      <c r="P5" s="92"/>
    </row>
    <row r="6" spans="3:16" ht="12" customHeight="1">
      <c r="C6" s="114" t="s">
        <v>704</v>
      </c>
      <c r="D6" s="104" t="s">
        <v>1227</v>
      </c>
      <c r="E6" s="104" t="s">
        <v>1249</v>
      </c>
      <c r="F6" s="104" t="s">
        <v>1227</v>
      </c>
      <c r="G6" s="104" t="s">
        <v>1249</v>
      </c>
      <c r="H6" s="104" t="s">
        <v>1227</v>
      </c>
      <c r="I6" s="104" t="s">
        <v>1249</v>
      </c>
      <c r="J6" s="104" t="s">
        <v>1227</v>
      </c>
      <c r="K6" s="104" t="s">
        <v>1249</v>
      </c>
      <c r="L6" s="104" t="s">
        <v>1227</v>
      </c>
      <c r="M6" s="104" t="s">
        <v>1249</v>
      </c>
      <c r="N6" s="104" t="s">
        <v>1227</v>
      </c>
      <c r="O6" s="104" t="s">
        <v>1249</v>
      </c>
      <c r="P6" s="92"/>
    </row>
    <row r="7" spans="3:16" ht="12" customHeight="1">
      <c r="C7" s="92"/>
      <c r="D7" s="111" t="s">
        <v>1206</v>
      </c>
      <c r="E7" s="111"/>
      <c r="F7" s="111" t="s">
        <v>1206</v>
      </c>
      <c r="G7" s="111"/>
      <c r="H7" s="111" t="s">
        <v>1206</v>
      </c>
      <c r="I7" s="111"/>
      <c r="J7" s="111" t="s">
        <v>1206</v>
      </c>
      <c r="K7" s="111"/>
      <c r="L7" s="111" t="s">
        <v>1206</v>
      </c>
      <c r="M7" s="111"/>
      <c r="N7" s="111" t="s">
        <v>1206</v>
      </c>
      <c r="O7" s="111"/>
      <c r="P7" s="92"/>
    </row>
    <row r="8" spans="3:16" ht="12" customHeight="1">
      <c r="C8" s="92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92"/>
    </row>
    <row r="9" spans="3:16" ht="12" customHeight="1">
      <c r="C9" s="92"/>
      <c r="D9" s="111" t="s">
        <v>1228</v>
      </c>
      <c r="E9" s="111" t="s">
        <v>1250</v>
      </c>
      <c r="F9" s="111" t="s">
        <v>1228</v>
      </c>
      <c r="G9" s="111" t="s">
        <v>1250</v>
      </c>
      <c r="H9" s="111" t="s">
        <v>1228</v>
      </c>
      <c r="I9" s="111" t="s">
        <v>1250</v>
      </c>
      <c r="J9" s="111" t="s">
        <v>1228</v>
      </c>
      <c r="K9" s="111" t="s">
        <v>1250</v>
      </c>
      <c r="L9" s="111" t="s">
        <v>1228</v>
      </c>
      <c r="M9" s="111" t="s">
        <v>1250</v>
      </c>
      <c r="N9" s="111" t="s">
        <v>1228</v>
      </c>
      <c r="O9" s="111" t="s">
        <v>1250</v>
      </c>
      <c r="P9" s="92"/>
    </row>
    <row r="10" spans="3:16" ht="12" customHeight="1">
      <c r="C10" s="92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92"/>
    </row>
    <row r="11" spans="3:16" ht="12" customHeight="1">
      <c r="C11" s="92"/>
      <c r="D11" s="117" t="s">
        <v>1379</v>
      </c>
      <c r="E11" s="117" t="s">
        <v>1251</v>
      </c>
      <c r="F11" s="117" t="s">
        <v>1379</v>
      </c>
      <c r="G11" s="117" t="s">
        <v>1251</v>
      </c>
      <c r="H11" s="117" t="s">
        <v>1379</v>
      </c>
      <c r="I11" s="117" t="s">
        <v>1251</v>
      </c>
      <c r="J11" s="117" t="s">
        <v>1379</v>
      </c>
      <c r="K11" s="117" t="s">
        <v>1251</v>
      </c>
      <c r="L11" s="117" t="s">
        <v>1379</v>
      </c>
      <c r="M11" s="117" t="s">
        <v>1251</v>
      </c>
      <c r="N11" s="117" t="s">
        <v>1379</v>
      </c>
      <c r="O11" s="117" t="s">
        <v>747</v>
      </c>
      <c r="P11" s="92"/>
    </row>
    <row r="12" spans="3:16" ht="12" customHeight="1">
      <c r="C12" s="110"/>
      <c r="D12" s="111" t="s">
        <v>880</v>
      </c>
      <c r="E12" s="267" t="s">
        <v>880</v>
      </c>
      <c r="F12" s="111" t="s">
        <v>880</v>
      </c>
      <c r="G12" s="267" t="s">
        <v>880</v>
      </c>
      <c r="H12" s="111" t="s">
        <v>880</v>
      </c>
      <c r="I12" s="267" t="s">
        <v>880</v>
      </c>
      <c r="J12" s="111" t="s">
        <v>880</v>
      </c>
      <c r="K12" s="267" t="s">
        <v>880</v>
      </c>
      <c r="L12" s="111" t="s">
        <v>880</v>
      </c>
      <c r="M12" s="267" t="s">
        <v>880</v>
      </c>
      <c r="N12" s="111" t="s">
        <v>880</v>
      </c>
      <c r="O12" s="267" t="s">
        <v>880</v>
      </c>
      <c r="P12" s="92"/>
    </row>
    <row r="13" spans="3:16" ht="12" customHeight="1">
      <c r="C13" s="110"/>
      <c r="D13" s="111"/>
      <c r="E13" s="268"/>
      <c r="F13" s="111"/>
      <c r="G13" s="268"/>
      <c r="H13" s="111"/>
      <c r="I13" s="268"/>
      <c r="J13" s="111"/>
      <c r="K13" s="268"/>
      <c r="L13" s="111"/>
      <c r="M13" s="268"/>
      <c r="N13" s="111"/>
      <c r="O13" s="268"/>
      <c r="P13" s="92"/>
    </row>
    <row r="14" spans="3:16" ht="12" customHeight="1">
      <c r="C14" s="122" t="s">
        <v>1299</v>
      </c>
      <c r="D14" s="123">
        <v>2</v>
      </c>
      <c r="E14" s="123">
        <v>3</v>
      </c>
      <c r="F14" s="123">
        <v>4</v>
      </c>
      <c r="G14" s="123">
        <v>5</v>
      </c>
      <c r="H14" s="123">
        <v>6</v>
      </c>
      <c r="I14" s="123">
        <v>7</v>
      </c>
      <c r="J14" s="123">
        <v>8</v>
      </c>
      <c r="K14" s="123">
        <v>9</v>
      </c>
      <c r="L14" s="123">
        <v>10</v>
      </c>
      <c r="M14" s="123">
        <v>11</v>
      </c>
      <c r="N14" s="123">
        <v>12</v>
      </c>
      <c r="O14" s="123">
        <v>13</v>
      </c>
      <c r="P14" s="92"/>
    </row>
    <row r="15" spans="2:17" ht="12" customHeight="1" hidden="1">
      <c r="B15" s="92"/>
      <c r="C15" s="110"/>
      <c r="D15" s="110" t="s">
        <v>1259</v>
      </c>
      <c r="E15" s="110" t="s">
        <v>1258</v>
      </c>
      <c r="F15" s="110" t="s">
        <v>1260</v>
      </c>
      <c r="G15" s="110" t="s">
        <v>1261</v>
      </c>
      <c r="H15" s="110" t="s">
        <v>1262</v>
      </c>
      <c r="I15" s="110" t="s">
        <v>1263</v>
      </c>
      <c r="J15" s="110" t="s">
        <v>1264</v>
      </c>
      <c r="K15" s="110" t="s">
        <v>1265</v>
      </c>
      <c r="L15" s="110" t="s">
        <v>1266</v>
      </c>
      <c r="M15" s="110" t="s">
        <v>1267</v>
      </c>
      <c r="N15" s="92" t="s">
        <v>1268</v>
      </c>
      <c r="O15" s="92" t="s">
        <v>1269</v>
      </c>
      <c r="P15" s="92"/>
      <c r="Q15" s="92"/>
    </row>
    <row r="16" spans="1:17" s="30" customFormat="1" ht="18" customHeight="1">
      <c r="A16" s="64" t="s">
        <v>768</v>
      </c>
      <c r="B16" s="127">
        <v>1</v>
      </c>
      <c r="C16" s="269" t="s">
        <v>45</v>
      </c>
      <c r="D16" s="129">
        <v>4005</v>
      </c>
      <c r="E16" s="129">
        <v>61364.867640000004</v>
      </c>
      <c r="F16" s="129">
        <v>1243</v>
      </c>
      <c r="G16" s="129">
        <v>13932.457799999996</v>
      </c>
      <c r="H16" s="129">
        <v>632</v>
      </c>
      <c r="I16" s="129">
        <v>9037.17768</v>
      </c>
      <c r="J16" s="129">
        <v>425</v>
      </c>
      <c r="K16" s="129">
        <v>3423.94872</v>
      </c>
      <c r="L16" s="129">
        <v>661</v>
      </c>
      <c r="M16" s="129">
        <v>4045.8768000000005</v>
      </c>
      <c r="N16" s="129">
        <v>6966</v>
      </c>
      <c r="O16" s="129">
        <v>91804.32864</v>
      </c>
      <c r="P16" s="270">
        <v>1</v>
      </c>
      <c r="Q16" s="271"/>
    </row>
    <row r="17" spans="1:17" s="30" customFormat="1" ht="12" customHeight="1">
      <c r="A17" s="72" t="s">
        <v>767</v>
      </c>
      <c r="B17" s="127">
        <v>2</v>
      </c>
      <c r="C17" s="269" t="s">
        <v>44</v>
      </c>
      <c r="D17" s="129">
        <v>4955</v>
      </c>
      <c r="E17" s="129">
        <v>72335.424</v>
      </c>
      <c r="F17" s="129">
        <v>1816</v>
      </c>
      <c r="G17" s="129">
        <v>19566.108</v>
      </c>
      <c r="H17" s="129">
        <v>1014</v>
      </c>
      <c r="I17" s="129">
        <v>14886.192000000001</v>
      </c>
      <c r="J17" s="129">
        <v>895</v>
      </c>
      <c r="K17" s="129">
        <v>11231.22</v>
      </c>
      <c r="L17" s="129">
        <v>703</v>
      </c>
      <c r="M17" s="129">
        <v>4341.816</v>
      </c>
      <c r="N17" s="129">
        <v>9383</v>
      </c>
      <c r="O17" s="129">
        <v>122360.76000000001</v>
      </c>
      <c r="P17" s="270">
        <v>2</v>
      </c>
      <c r="Q17" s="271"/>
    </row>
    <row r="18" spans="1:17" s="30" customFormat="1" ht="12" customHeight="1">
      <c r="A18" s="72" t="s">
        <v>790</v>
      </c>
      <c r="B18" s="127">
        <v>3</v>
      </c>
      <c r="C18" s="269" t="s">
        <v>46</v>
      </c>
      <c r="D18" s="129">
        <v>1408</v>
      </c>
      <c r="E18" s="129">
        <v>19135.36068</v>
      </c>
      <c r="F18" s="129">
        <v>345</v>
      </c>
      <c r="G18" s="129">
        <v>3846.4712400000008</v>
      </c>
      <c r="H18" s="129">
        <v>181</v>
      </c>
      <c r="I18" s="129">
        <v>2324.78688</v>
      </c>
      <c r="J18" s="129">
        <v>159</v>
      </c>
      <c r="K18" s="129">
        <v>1271.11836</v>
      </c>
      <c r="L18" s="129">
        <v>142</v>
      </c>
      <c r="M18" s="129">
        <v>772.8021600000001</v>
      </c>
      <c r="N18" s="129">
        <v>2235</v>
      </c>
      <c r="O18" s="129">
        <v>27350.539320000003</v>
      </c>
      <c r="P18" s="270">
        <v>3</v>
      </c>
      <c r="Q18" s="271"/>
    </row>
    <row r="19" spans="1:17" s="30" customFormat="1" ht="12" customHeight="1">
      <c r="A19" s="72" t="s">
        <v>1109</v>
      </c>
      <c r="B19" s="127">
        <v>4</v>
      </c>
      <c r="C19" s="269" t="s">
        <v>348</v>
      </c>
      <c r="D19" s="129">
        <v>2204</v>
      </c>
      <c r="E19" s="129">
        <v>12960.378</v>
      </c>
      <c r="F19" s="129">
        <v>2225</v>
      </c>
      <c r="G19" s="129">
        <v>10749.392</v>
      </c>
      <c r="H19" s="129">
        <v>1185</v>
      </c>
      <c r="I19" s="129">
        <v>7933.7880000000005</v>
      </c>
      <c r="J19" s="129">
        <v>82</v>
      </c>
      <c r="K19" s="129">
        <v>384.381</v>
      </c>
      <c r="L19" s="129">
        <v>1546</v>
      </c>
      <c r="M19" s="129">
        <v>3968.568</v>
      </c>
      <c r="N19" s="129">
        <v>7242</v>
      </c>
      <c r="O19" s="129">
        <v>35996.507</v>
      </c>
      <c r="P19" s="270">
        <v>4</v>
      </c>
      <c r="Q19" s="271"/>
    </row>
    <row r="20" spans="1:17" s="30" customFormat="1" ht="12" customHeight="1">
      <c r="A20" s="64" t="s">
        <v>771</v>
      </c>
      <c r="B20" s="127">
        <v>5</v>
      </c>
      <c r="C20" s="269" t="s">
        <v>349</v>
      </c>
      <c r="D20" s="129">
        <v>14924</v>
      </c>
      <c r="E20" s="129">
        <v>238524.36875999998</v>
      </c>
      <c r="F20" s="129">
        <v>3715</v>
      </c>
      <c r="G20" s="129">
        <v>43553.47044</v>
      </c>
      <c r="H20" s="129">
        <v>2478</v>
      </c>
      <c r="I20" s="129">
        <v>41861.80608</v>
      </c>
      <c r="J20" s="129">
        <v>1339</v>
      </c>
      <c r="K20" s="129">
        <v>11585.531759999998</v>
      </c>
      <c r="L20" s="129">
        <v>2243</v>
      </c>
      <c r="M20" s="129">
        <v>15153.117479999999</v>
      </c>
      <c r="N20" s="129">
        <v>24699</v>
      </c>
      <c r="O20" s="129">
        <v>350678.29452</v>
      </c>
      <c r="P20" s="270">
        <v>5</v>
      </c>
      <c r="Q20" s="271"/>
    </row>
    <row r="21" spans="1:17" s="30" customFormat="1" ht="12" customHeight="1">
      <c r="A21" s="72" t="s">
        <v>769</v>
      </c>
      <c r="B21" s="127">
        <v>6</v>
      </c>
      <c r="C21" s="269" t="s">
        <v>47</v>
      </c>
      <c r="D21" s="129">
        <v>214</v>
      </c>
      <c r="E21" s="129">
        <v>263.81615000000005</v>
      </c>
      <c r="F21" s="129">
        <v>61</v>
      </c>
      <c r="G21" s="129">
        <v>50.869629999999994</v>
      </c>
      <c r="H21" s="129">
        <v>7</v>
      </c>
      <c r="I21" s="129">
        <v>10.12029</v>
      </c>
      <c r="J21" s="129">
        <v>20</v>
      </c>
      <c r="K21" s="129">
        <v>13.71386</v>
      </c>
      <c r="L21" s="129">
        <v>34</v>
      </c>
      <c r="M21" s="129">
        <v>22.091929999999998</v>
      </c>
      <c r="N21" s="129">
        <v>336</v>
      </c>
      <c r="O21" s="129">
        <v>360.61186</v>
      </c>
      <c r="P21" s="270">
        <v>6</v>
      </c>
      <c r="Q21" s="271"/>
    </row>
    <row r="22" spans="1:17" s="30" customFormat="1" ht="12" customHeight="1">
      <c r="A22" s="64" t="s">
        <v>770</v>
      </c>
      <c r="B22" s="127">
        <v>7</v>
      </c>
      <c r="C22" s="269" t="s">
        <v>350</v>
      </c>
      <c r="D22" s="129">
        <v>15897</v>
      </c>
      <c r="E22" s="129">
        <v>282257.319</v>
      </c>
      <c r="F22" s="129">
        <v>3288</v>
      </c>
      <c r="G22" s="129">
        <v>43807.361000000004</v>
      </c>
      <c r="H22" s="129">
        <v>2797</v>
      </c>
      <c r="I22" s="129">
        <v>48449.778</v>
      </c>
      <c r="J22" s="129">
        <v>1627</v>
      </c>
      <c r="K22" s="129">
        <v>14869.536</v>
      </c>
      <c r="L22" s="129">
        <v>2348</v>
      </c>
      <c r="M22" s="129">
        <v>15224.922</v>
      </c>
      <c r="N22" s="129">
        <v>25957</v>
      </c>
      <c r="O22" s="129">
        <v>404608.91599999997</v>
      </c>
      <c r="P22" s="270">
        <v>7</v>
      </c>
      <c r="Q22" s="271"/>
    </row>
    <row r="23" spans="2:17" s="30" customFormat="1" ht="12" customHeight="1">
      <c r="B23" s="130"/>
      <c r="C23" s="269"/>
      <c r="D23" s="272"/>
      <c r="E23" s="273"/>
      <c r="F23" s="272"/>
      <c r="G23" s="272"/>
      <c r="H23" s="272"/>
      <c r="I23" s="272"/>
      <c r="J23" s="272"/>
      <c r="K23" s="272"/>
      <c r="L23" s="272"/>
      <c r="M23" s="272"/>
      <c r="N23" s="273"/>
      <c r="O23" s="273"/>
      <c r="P23" s="271"/>
      <c r="Q23" s="271"/>
    </row>
    <row r="24" spans="2:17" s="37" customFormat="1" ht="12" customHeight="1">
      <c r="B24" s="274"/>
      <c r="C24" s="140" t="s">
        <v>110</v>
      </c>
      <c r="D24" s="132">
        <v>43607</v>
      </c>
      <c r="E24" s="132">
        <v>686841.5342300001</v>
      </c>
      <c r="F24" s="132">
        <v>12693</v>
      </c>
      <c r="G24" s="132">
        <v>135506.13011</v>
      </c>
      <c r="H24" s="132">
        <v>8294</v>
      </c>
      <c r="I24" s="132">
        <v>124503.64893000002</v>
      </c>
      <c r="J24" s="132">
        <v>4547</v>
      </c>
      <c r="K24" s="132">
        <v>42779.4497</v>
      </c>
      <c r="L24" s="132">
        <v>7677</v>
      </c>
      <c r="M24" s="132">
        <v>43529.19437</v>
      </c>
      <c r="N24" s="132">
        <v>76818</v>
      </c>
      <c r="O24" s="132">
        <v>1033159.95734</v>
      </c>
      <c r="P24" s="275"/>
      <c r="Q24" s="275"/>
    </row>
    <row r="25" spans="2:3" s="30" customFormat="1" ht="12" customHeight="1">
      <c r="B25" s="40"/>
      <c r="C25" s="141" t="s">
        <v>1334</v>
      </c>
    </row>
    <row r="26" spans="2:3" ht="12" customHeight="1">
      <c r="B26" s="10"/>
      <c r="C26" s="9"/>
    </row>
    <row r="27" spans="2:3" ht="12" customHeight="1">
      <c r="B27" s="10"/>
      <c r="C27" s="9"/>
    </row>
    <row r="28" spans="2:13" ht="13.5" customHeight="1">
      <c r="B28" s="187"/>
      <c r="C28" s="263" t="s">
        <v>1422</v>
      </c>
      <c r="D28" s="92"/>
      <c r="E28" s="92"/>
      <c r="F28" s="92"/>
      <c r="G28" s="92"/>
      <c r="H28" s="92"/>
      <c r="I28" s="264" t="s">
        <v>1239</v>
      </c>
      <c r="J28" s="92"/>
      <c r="K28" s="92"/>
      <c r="L28" s="92"/>
      <c r="M28" s="92"/>
    </row>
    <row r="29" spans="2:14" ht="12" customHeight="1">
      <c r="B29" s="92"/>
      <c r="C29" s="276"/>
      <c r="D29" s="105" t="s">
        <v>1308</v>
      </c>
      <c r="E29" s="102"/>
      <c r="F29" s="102"/>
      <c r="G29" s="102"/>
      <c r="H29" s="102"/>
      <c r="I29" s="265" t="s">
        <v>1225</v>
      </c>
      <c r="J29" s="102"/>
      <c r="K29" s="102"/>
      <c r="L29" s="102"/>
      <c r="M29" s="103"/>
      <c r="N29" s="27"/>
    </row>
    <row r="30" spans="2:14" ht="12" customHeight="1">
      <c r="B30" s="92"/>
      <c r="C30" s="276"/>
      <c r="D30" s="101" t="s">
        <v>1376</v>
      </c>
      <c r="E30" s="102"/>
      <c r="F30" s="102"/>
      <c r="G30" s="102"/>
      <c r="H30" s="102"/>
      <c r="I30" s="102" t="s">
        <v>1377</v>
      </c>
      <c r="J30" s="102"/>
      <c r="K30" s="102"/>
      <c r="L30" s="102"/>
      <c r="M30" s="103"/>
      <c r="N30" s="27"/>
    </row>
    <row r="31" spans="2:14" ht="12" customHeight="1">
      <c r="B31" s="92"/>
      <c r="C31" s="108" t="s">
        <v>701</v>
      </c>
      <c r="D31" s="105" t="s">
        <v>1240</v>
      </c>
      <c r="E31" s="107"/>
      <c r="F31" s="105" t="s">
        <v>1241</v>
      </c>
      <c r="G31" s="107"/>
      <c r="H31" s="105" t="s">
        <v>1242</v>
      </c>
      <c r="I31" s="107"/>
      <c r="J31" s="105" t="s">
        <v>1244</v>
      </c>
      <c r="K31" s="107"/>
      <c r="L31" s="105" t="s">
        <v>834</v>
      </c>
      <c r="M31" s="107"/>
      <c r="N31" s="27"/>
    </row>
    <row r="32" spans="2:14" ht="12" customHeight="1">
      <c r="B32" s="92"/>
      <c r="C32" s="108" t="s">
        <v>703</v>
      </c>
      <c r="D32" s="113" t="s">
        <v>1245</v>
      </c>
      <c r="E32" s="112"/>
      <c r="F32" s="113" t="s">
        <v>1246</v>
      </c>
      <c r="G32" s="112"/>
      <c r="H32" s="113" t="s">
        <v>874</v>
      </c>
      <c r="I32" s="266" t="s">
        <v>880</v>
      </c>
      <c r="J32" s="113" t="s">
        <v>1248</v>
      </c>
      <c r="K32" s="112"/>
      <c r="L32" s="113" t="s">
        <v>747</v>
      </c>
      <c r="M32" s="112"/>
      <c r="N32" s="27"/>
    </row>
    <row r="33" spans="2:14" ht="12" customHeight="1">
      <c r="B33" s="92"/>
      <c r="C33" s="114" t="s">
        <v>704</v>
      </c>
      <c r="D33" s="104" t="s">
        <v>1227</v>
      </c>
      <c r="E33" s="104" t="s">
        <v>1249</v>
      </c>
      <c r="F33" s="104" t="s">
        <v>1227</v>
      </c>
      <c r="G33" s="104" t="s">
        <v>1249</v>
      </c>
      <c r="H33" s="104" t="s">
        <v>1227</v>
      </c>
      <c r="I33" s="104" t="s">
        <v>1249</v>
      </c>
      <c r="J33" s="104" t="s">
        <v>1227</v>
      </c>
      <c r="K33" s="104" t="s">
        <v>1249</v>
      </c>
      <c r="L33" s="104" t="s">
        <v>1227</v>
      </c>
      <c r="M33" s="104" t="s">
        <v>1249</v>
      </c>
      <c r="N33" s="27"/>
    </row>
    <row r="34" spans="2:14" ht="12" customHeight="1">
      <c r="B34" s="92"/>
      <c r="C34" s="114"/>
      <c r="D34" s="111" t="s">
        <v>1206</v>
      </c>
      <c r="E34" s="111"/>
      <c r="F34" s="111" t="s">
        <v>1206</v>
      </c>
      <c r="G34" s="111"/>
      <c r="H34" s="111" t="s">
        <v>1206</v>
      </c>
      <c r="I34" s="111"/>
      <c r="J34" s="111" t="s">
        <v>1206</v>
      </c>
      <c r="K34" s="111"/>
      <c r="L34" s="111" t="s">
        <v>1206</v>
      </c>
      <c r="M34" s="111"/>
      <c r="N34" s="27"/>
    </row>
    <row r="35" spans="2:14" ht="12" customHeight="1">
      <c r="B35" s="92"/>
      <c r="C35" s="92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7"/>
    </row>
    <row r="36" spans="2:14" ht="12" customHeight="1">
      <c r="B36" s="92"/>
      <c r="C36" s="92"/>
      <c r="D36" s="111" t="s">
        <v>1228</v>
      </c>
      <c r="E36" s="111" t="s">
        <v>1250</v>
      </c>
      <c r="F36" s="111" t="s">
        <v>1228</v>
      </c>
      <c r="G36" s="111" t="s">
        <v>1250</v>
      </c>
      <c r="H36" s="111" t="s">
        <v>1228</v>
      </c>
      <c r="I36" s="111" t="s">
        <v>1250</v>
      </c>
      <c r="J36" s="111" t="s">
        <v>1228</v>
      </c>
      <c r="K36" s="111" t="s">
        <v>1250</v>
      </c>
      <c r="L36" s="111" t="s">
        <v>1228</v>
      </c>
      <c r="M36" s="111" t="s">
        <v>1250</v>
      </c>
      <c r="N36" s="27"/>
    </row>
    <row r="37" spans="2:14" ht="12" customHeight="1">
      <c r="B37" s="92"/>
      <c r="C37" s="92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27"/>
    </row>
    <row r="38" spans="2:14" ht="12" customHeight="1">
      <c r="B38" s="92"/>
      <c r="C38" s="92"/>
      <c r="D38" s="117" t="s">
        <v>1379</v>
      </c>
      <c r="E38" s="117" t="s">
        <v>1251</v>
      </c>
      <c r="F38" s="117" t="s">
        <v>1379</v>
      </c>
      <c r="G38" s="117" t="s">
        <v>1251</v>
      </c>
      <c r="H38" s="117" t="s">
        <v>1379</v>
      </c>
      <c r="I38" s="117" t="s">
        <v>1251</v>
      </c>
      <c r="J38" s="117" t="s">
        <v>1379</v>
      </c>
      <c r="K38" s="117" t="s">
        <v>1251</v>
      </c>
      <c r="L38" s="117" t="s">
        <v>1379</v>
      </c>
      <c r="M38" s="117" t="s">
        <v>1251</v>
      </c>
      <c r="N38" s="27"/>
    </row>
    <row r="39" spans="2:14" ht="12" customHeight="1">
      <c r="B39" s="92"/>
      <c r="C39" s="110"/>
      <c r="D39" s="111" t="s">
        <v>880</v>
      </c>
      <c r="E39" s="267" t="s">
        <v>880</v>
      </c>
      <c r="F39" s="111" t="s">
        <v>880</v>
      </c>
      <c r="G39" s="267" t="s">
        <v>880</v>
      </c>
      <c r="H39" s="111" t="s">
        <v>880</v>
      </c>
      <c r="I39" s="267" t="s">
        <v>880</v>
      </c>
      <c r="J39" s="111" t="s">
        <v>880</v>
      </c>
      <c r="K39" s="267" t="s">
        <v>880</v>
      </c>
      <c r="L39" s="111" t="s">
        <v>880</v>
      </c>
      <c r="M39" s="267" t="s">
        <v>880</v>
      </c>
      <c r="N39" s="27"/>
    </row>
    <row r="40" spans="2:13" ht="12" customHeight="1">
      <c r="B40" s="92"/>
      <c r="C40" s="110"/>
      <c r="D40" s="111"/>
      <c r="E40" s="268"/>
      <c r="F40" s="111"/>
      <c r="G40" s="268"/>
      <c r="H40" s="111"/>
      <c r="I40" s="268"/>
      <c r="J40" s="111"/>
      <c r="K40" s="268"/>
      <c r="L40" s="111"/>
      <c r="M40" s="268"/>
    </row>
    <row r="41" spans="2:13" ht="12" customHeight="1">
      <c r="B41" s="92"/>
      <c r="C41" s="122" t="s">
        <v>1299</v>
      </c>
      <c r="D41" s="123">
        <v>14</v>
      </c>
      <c r="E41" s="123">
        <v>15</v>
      </c>
      <c r="F41" s="123">
        <v>16</v>
      </c>
      <c r="G41" s="123">
        <v>17</v>
      </c>
      <c r="H41" s="123">
        <v>18</v>
      </c>
      <c r="I41" s="123">
        <v>19</v>
      </c>
      <c r="J41" s="123">
        <v>22</v>
      </c>
      <c r="K41" s="123">
        <v>23</v>
      </c>
      <c r="L41" s="123">
        <v>24</v>
      </c>
      <c r="M41" s="123">
        <v>25</v>
      </c>
    </row>
    <row r="42" spans="2:13" ht="12.75" customHeight="1" hidden="1">
      <c r="B42" s="92"/>
      <c r="C42" s="110"/>
      <c r="D42" s="110" t="s">
        <v>1270</v>
      </c>
      <c r="E42" s="110" t="s">
        <v>1271</v>
      </c>
      <c r="F42" s="110" t="s">
        <v>1272</v>
      </c>
      <c r="G42" s="110" t="s">
        <v>1273</v>
      </c>
      <c r="H42" s="110" t="s">
        <v>1274</v>
      </c>
      <c r="I42" s="110" t="s">
        <v>1108</v>
      </c>
      <c r="J42" s="110" t="s">
        <v>1275</v>
      </c>
      <c r="K42" s="110" t="s">
        <v>1276</v>
      </c>
      <c r="L42" s="92" t="s">
        <v>1277</v>
      </c>
      <c r="M42" s="92" t="s">
        <v>1278</v>
      </c>
    </row>
    <row r="43" spans="1:16" s="30" customFormat="1" ht="18.75" customHeight="1">
      <c r="A43" s="64" t="s">
        <v>768</v>
      </c>
      <c r="B43" s="127">
        <v>1</v>
      </c>
      <c r="C43" s="269" t="s">
        <v>45</v>
      </c>
      <c r="D43" s="129">
        <v>358</v>
      </c>
      <c r="E43" s="129">
        <v>447.32460000000003</v>
      </c>
      <c r="F43" s="129">
        <v>35</v>
      </c>
      <c r="G43" s="129">
        <v>17.496</v>
      </c>
      <c r="H43" s="129">
        <v>56</v>
      </c>
      <c r="I43" s="129">
        <v>32.4762</v>
      </c>
      <c r="J43" s="129">
        <v>57</v>
      </c>
      <c r="K43" s="129">
        <v>183.76848</v>
      </c>
      <c r="L43" s="129">
        <v>506</v>
      </c>
      <c r="M43" s="129">
        <v>681.06528</v>
      </c>
      <c r="P43" s="31">
        <v>1</v>
      </c>
    </row>
    <row r="44" spans="1:16" s="30" customFormat="1" ht="12" customHeight="1">
      <c r="A44" s="72" t="s">
        <v>767</v>
      </c>
      <c r="B44" s="127">
        <v>2</v>
      </c>
      <c r="C44" s="269" t="s">
        <v>44</v>
      </c>
      <c r="D44" s="129">
        <v>436</v>
      </c>
      <c r="E44" s="129">
        <v>629.82</v>
      </c>
      <c r="F44" s="129">
        <v>12</v>
      </c>
      <c r="G44" s="129">
        <v>8.796</v>
      </c>
      <c r="H44" s="129">
        <v>4</v>
      </c>
      <c r="I44" s="129">
        <v>9</v>
      </c>
      <c r="J44" s="129">
        <v>54</v>
      </c>
      <c r="K44" s="129">
        <v>46.212</v>
      </c>
      <c r="L44" s="129">
        <v>506</v>
      </c>
      <c r="M44" s="129">
        <v>693.828</v>
      </c>
      <c r="P44" s="31">
        <v>2</v>
      </c>
    </row>
    <row r="45" spans="1:16" s="30" customFormat="1" ht="12" customHeight="1">
      <c r="A45" s="72" t="s">
        <v>790</v>
      </c>
      <c r="B45" s="127">
        <v>3</v>
      </c>
      <c r="C45" s="269" t="s">
        <v>46</v>
      </c>
      <c r="D45" s="129">
        <v>119</v>
      </c>
      <c r="E45" s="129">
        <v>126.54588000000003</v>
      </c>
      <c r="F45" s="129">
        <v>17</v>
      </c>
      <c r="G45" s="129">
        <v>5.31804</v>
      </c>
      <c r="H45" s="129">
        <v>12</v>
      </c>
      <c r="I45" s="129">
        <v>12.114840000000001</v>
      </c>
      <c r="J45" s="129">
        <v>7</v>
      </c>
      <c r="K45" s="129">
        <v>12.648959999999999</v>
      </c>
      <c r="L45" s="129">
        <v>155</v>
      </c>
      <c r="M45" s="129">
        <v>156.62772</v>
      </c>
      <c r="P45" s="31">
        <v>3</v>
      </c>
    </row>
    <row r="46" spans="1:16" s="30" customFormat="1" ht="12" customHeight="1">
      <c r="A46" s="64" t="s">
        <v>1109</v>
      </c>
      <c r="B46" s="127">
        <v>4</v>
      </c>
      <c r="C46" s="269" t="s">
        <v>348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P46" s="31">
        <v>4</v>
      </c>
    </row>
    <row r="47" spans="1:16" s="30" customFormat="1" ht="12" customHeight="1">
      <c r="A47" s="64" t="s">
        <v>771</v>
      </c>
      <c r="B47" s="127">
        <v>5</v>
      </c>
      <c r="C47" s="269" t="s">
        <v>349</v>
      </c>
      <c r="D47" s="129">
        <v>1676</v>
      </c>
      <c r="E47" s="129">
        <v>2006.02296</v>
      </c>
      <c r="F47" s="129">
        <v>182</v>
      </c>
      <c r="G47" s="129">
        <v>133.22064</v>
      </c>
      <c r="H47" s="129">
        <v>251</v>
      </c>
      <c r="I47" s="129">
        <v>242.70444</v>
      </c>
      <c r="J47" s="129">
        <v>212</v>
      </c>
      <c r="K47" s="129">
        <v>518.31768</v>
      </c>
      <c r="L47" s="129">
        <v>2321</v>
      </c>
      <c r="M47" s="129">
        <v>2900.2657200000003</v>
      </c>
      <c r="P47" s="31">
        <v>5</v>
      </c>
    </row>
    <row r="48" spans="1:16" s="30" customFormat="1" ht="12" customHeight="1">
      <c r="A48" s="72" t="s">
        <v>769</v>
      </c>
      <c r="B48" s="127">
        <v>6</v>
      </c>
      <c r="C48" s="269" t="s">
        <v>47</v>
      </c>
      <c r="D48" s="129">
        <v>24</v>
      </c>
      <c r="E48" s="129">
        <v>6.432810000000001</v>
      </c>
      <c r="F48" s="129">
        <v>4</v>
      </c>
      <c r="G48" s="129">
        <v>2.04226</v>
      </c>
      <c r="H48" s="129">
        <v>0</v>
      </c>
      <c r="I48" s="129">
        <v>0</v>
      </c>
      <c r="J48" s="129">
        <v>5</v>
      </c>
      <c r="K48" s="129">
        <v>3.2183899999999994</v>
      </c>
      <c r="L48" s="129">
        <v>33</v>
      </c>
      <c r="M48" s="129">
        <v>11.69346</v>
      </c>
      <c r="P48" s="31">
        <v>6</v>
      </c>
    </row>
    <row r="49" spans="1:16" s="30" customFormat="1" ht="12" customHeight="1">
      <c r="A49" s="64" t="s">
        <v>770</v>
      </c>
      <c r="B49" s="127">
        <v>7</v>
      </c>
      <c r="C49" s="269" t="s">
        <v>350</v>
      </c>
      <c r="D49" s="129">
        <v>2099</v>
      </c>
      <c r="E49" s="129">
        <v>2973.257</v>
      </c>
      <c r="F49" s="129">
        <v>206</v>
      </c>
      <c r="G49" s="129">
        <v>187.236</v>
      </c>
      <c r="H49" s="129">
        <v>342</v>
      </c>
      <c r="I49" s="129">
        <v>384.282</v>
      </c>
      <c r="J49" s="129">
        <v>371</v>
      </c>
      <c r="K49" s="129">
        <v>843.168</v>
      </c>
      <c r="L49" s="129">
        <v>3018</v>
      </c>
      <c r="M49" s="129">
        <v>4387.943</v>
      </c>
      <c r="P49" s="31">
        <v>7</v>
      </c>
    </row>
    <row r="50" spans="2:13" s="30" customFormat="1" ht="12" customHeight="1">
      <c r="B50" s="40"/>
      <c r="C50" s="269"/>
      <c r="D50" s="272"/>
      <c r="E50" s="273"/>
      <c r="F50" s="272"/>
      <c r="G50" s="272"/>
      <c r="H50" s="272"/>
      <c r="I50" s="272"/>
      <c r="J50" s="272"/>
      <c r="K50" s="272"/>
      <c r="L50" s="273"/>
      <c r="M50" s="273"/>
    </row>
    <row r="51" spans="2:13" s="37" customFormat="1" ht="12" customHeight="1">
      <c r="B51" s="38"/>
      <c r="C51" s="140" t="s">
        <v>110</v>
      </c>
      <c r="D51" s="132">
        <v>4712</v>
      </c>
      <c r="E51" s="132">
        <v>6189.40325</v>
      </c>
      <c r="F51" s="132">
        <v>456</v>
      </c>
      <c r="G51" s="132">
        <v>354.10893999999996</v>
      </c>
      <c r="H51" s="132">
        <v>665</v>
      </c>
      <c r="I51" s="132">
        <v>680.5774799999999</v>
      </c>
      <c r="J51" s="132">
        <v>706</v>
      </c>
      <c r="K51" s="132">
        <v>1607.33351</v>
      </c>
      <c r="L51" s="132">
        <v>6539</v>
      </c>
      <c r="M51" s="132">
        <v>8831.423180000002</v>
      </c>
    </row>
    <row r="52" spans="2:13" s="30" customFormat="1" ht="12" customHeight="1">
      <c r="B52" s="38"/>
      <c r="C52" s="141" t="s">
        <v>1334</v>
      </c>
      <c r="D52" s="272"/>
      <c r="E52" s="273"/>
      <c r="F52" s="272"/>
      <c r="G52" s="272"/>
      <c r="H52" s="272"/>
      <c r="I52" s="272"/>
      <c r="J52" s="272"/>
      <c r="K52" s="272"/>
      <c r="L52" s="273"/>
      <c r="M52" s="273"/>
    </row>
    <row r="53" spans="2:16" ht="13.5" customHeight="1">
      <c r="B53" s="20"/>
      <c r="C53" s="263" t="s">
        <v>1422</v>
      </c>
      <c r="D53" s="110"/>
      <c r="E53" s="110"/>
      <c r="F53" s="110"/>
      <c r="G53" s="110"/>
      <c r="H53" s="110"/>
      <c r="I53" s="264" t="s">
        <v>1239</v>
      </c>
      <c r="J53" s="110"/>
      <c r="K53" s="110"/>
      <c r="L53" s="110"/>
      <c r="M53" s="110"/>
      <c r="N53" s="92"/>
      <c r="O53" s="92"/>
      <c r="P53" s="92"/>
    </row>
    <row r="54" spans="3:16" ht="12" customHeight="1">
      <c r="C54" s="92"/>
      <c r="D54" s="105" t="s">
        <v>1378</v>
      </c>
      <c r="E54" s="102"/>
      <c r="F54" s="102"/>
      <c r="G54" s="102"/>
      <c r="H54" s="102"/>
      <c r="I54" s="265" t="s">
        <v>1233</v>
      </c>
      <c r="J54" s="102"/>
      <c r="K54" s="102"/>
      <c r="L54" s="102"/>
      <c r="M54" s="102"/>
      <c r="N54" s="102"/>
      <c r="O54" s="103"/>
      <c r="P54" s="92"/>
    </row>
    <row r="55" spans="3:16" ht="12" customHeight="1">
      <c r="C55" s="108"/>
      <c r="D55" s="105" t="s">
        <v>1234</v>
      </c>
      <c r="E55" s="106"/>
      <c r="F55" s="106"/>
      <c r="G55" s="106"/>
      <c r="H55" s="106"/>
      <c r="I55" s="106" t="s">
        <v>1252</v>
      </c>
      <c r="J55" s="106"/>
      <c r="K55" s="106"/>
      <c r="L55" s="106"/>
      <c r="M55" s="106"/>
      <c r="N55" s="106"/>
      <c r="O55" s="107"/>
      <c r="P55" s="92"/>
    </row>
    <row r="56" spans="3:16" ht="12" customHeight="1">
      <c r="C56" s="108" t="s">
        <v>701</v>
      </c>
      <c r="D56" s="113" t="s">
        <v>1235</v>
      </c>
      <c r="E56" s="100"/>
      <c r="F56" s="100"/>
      <c r="G56" s="100"/>
      <c r="H56" s="100"/>
      <c r="I56" s="266" t="s">
        <v>1253</v>
      </c>
      <c r="J56" s="100"/>
      <c r="K56" s="100"/>
      <c r="L56" s="100"/>
      <c r="M56" s="100"/>
      <c r="N56" s="100"/>
      <c r="O56" s="115"/>
      <c r="P56" s="92"/>
    </row>
    <row r="57" spans="3:16" ht="12" customHeight="1">
      <c r="C57" s="108" t="s">
        <v>703</v>
      </c>
      <c r="D57" s="105" t="s">
        <v>1240</v>
      </c>
      <c r="E57" s="107"/>
      <c r="F57" s="105" t="s">
        <v>1241</v>
      </c>
      <c r="G57" s="107"/>
      <c r="H57" s="105" t="s">
        <v>1242</v>
      </c>
      <c r="I57" s="107"/>
      <c r="J57" s="105" t="s">
        <v>1243</v>
      </c>
      <c r="K57" s="107"/>
      <c r="L57" s="105" t="s">
        <v>1244</v>
      </c>
      <c r="M57" s="107"/>
      <c r="N57" s="105" t="s">
        <v>834</v>
      </c>
      <c r="O57" s="107"/>
      <c r="P57" s="92"/>
    </row>
    <row r="58" spans="3:16" ht="12" customHeight="1">
      <c r="C58" s="114" t="s">
        <v>704</v>
      </c>
      <c r="D58" s="113" t="s">
        <v>1245</v>
      </c>
      <c r="E58" s="112"/>
      <c r="F58" s="113" t="s">
        <v>1246</v>
      </c>
      <c r="G58" s="112"/>
      <c r="H58" s="113" t="s">
        <v>874</v>
      </c>
      <c r="I58" s="266" t="s">
        <v>880</v>
      </c>
      <c r="J58" s="113" t="s">
        <v>1247</v>
      </c>
      <c r="K58" s="112"/>
      <c r="L58" s="113" t="s">
        <v>1254</v>
      </c>
      <c r="M58" s="112"/>
      <c r="N58" s="113" t="s">
        <v>747</v>
      </c>
      <c r="O58" s="112"/>
      <c r="P58" s="92"/>
    </row>
    <row r="59" spans="3:16" ht="12" customHeight="1">
      <c r="C59" s="114"/>
      <c r="D59" s="104" t="s">
        <v>1227</v>
      </c>
      <c r="E59" s="104" t="s">
        <v>1249</v>
      </c>
      <c r="F59" s="104" t="s">
        <v>1227</v>
      </c>
      <c r="G59" s="104" t="s">
        <v>1249</v>
      </c>
      <c r="H59" s="104" t="s">
        <v>1227</v>
      </c>
      <c r="I59" s="104" t="s">
        <v>1249</v>
      </c>
      <c r="J59" s="104" t="s">
        <v>1227</v>
      </c>
      <c r="K59" s="104" t="s">
        <v>1249</v>
      </c>
      <c r="L59" s="104" t="s">
        <v>1227</v>
      </c>
      <c r="M59" s="104" t="s">
        <v>1249</v>
      </c>
      <c r="N59" s="104" t="s">
        <v>1227</v>
      </c>
      <c r="O59" s="104" t="s">
        <v>1249</v>
      </c>
      <c r="P59" s="92"/>
    </row>
    <row r="60" spans="3:16" ht="12" customHeight="1">
      <c r="C60" s="92"/>
      <c r="D60" s="111" t="s">
        <v>1206</v>
      </c>
      <c r="E60" s="111"/>
      <c r="F60" s="111" t="s">
        <v>1206</v>
      </c>
      <c r="G60" s="111"/>
      <c r="H60" s="111" t="s">
        <v>1206</v>
      </c>
      <c r="I60" s="111"/>
      <c r="J60" s="111" t="s">
        <v>1206</v>
      </c>
      <c r="K60" s="111"/>
      <c r="L60" s="111" t="s">
        <v>1206</v>
      </c>
      <c r="M60" s="111"/>
      <c r="N60" s="111" t="s">
        <v>1206</v>
      </c>
      <c r="O60" s="111"/>
      <c r="P60" s="92"/>
    </row>
    <row r="61" spans="3:16" ht="12" customHeight="1">
      <c r="C61" s="92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92"/>
    </row>
    <row r="62" spans="3:16" ht="12" customHeight="1">
      <c r="C62" s="92"/>
      <c r="D62" s="111" t="s">
        <v>1228</v>
      </c>
      <c r="E62" s="111" t="s">
        <v>1250</v>
      </c>
      <c r="F62" s="111" t="s">
        <v>1228</v>
      </c>
      <c r="G62" s="111" t="s">
        <v>1250</v>
      </c>
      <c r="H62" s="111" t="s">
        <v>1228</v>
      </c>
      <c r="I62" s="111" t="s">
        <v>1250</v>
      </c>
      <c r="J62" s="111" t="s">
        <v>1228</v>
      </c>
      <c r="K62" s="111" t="s">
        <v>1250</v>
      </c>
      <c r="L62" s="111" t="s">
        <v>1228</v>
      </c>
      <c r="M62" s="111" t="s">
        <v>1250</v>
      </c>
      <c r="N62" s="111" t="s">
        <v>1228</v>
      </c>
      <c r="O62" s="111" t="s">
        <v>1250</v>
      </c>
      <c r="P62" s="92"/>
    </row>
    <row r="63" spans="3:16" ht="12" customHeight="1">
      <c r="C63" s="92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92"/>
    </row>
    <row r="64" spans="3:16" ht="12" customHeight="1">
      <c r="C64" s="92"/>
      <c r="D64" s="117" t="s">
        <v>1379</v>
      </c>
      <c r="E64" s="117" t="s">
        <v>1251</v>
      </c>
      <c r="F64" s="117" t="s">
        <v>1379</v>
      </c>
      <c r="G64" s="117" t="s">
        <v>1251</v>
      </c>
      <c r="H64" s="117" t="s">
        <v>1218</v>
      </c>
      <c r="I64" s="117" t="s">
        <v>1251</v>
      </c>
      <c r="J64" s="117" t="s">
        <v>1379</v>
      </c>
      <c r="K64" s="117" t="s">
        <v>1251</v>
      </c>
      <c r="L64" s="117" t="s">
        <v>1379</v>
      </c>
      <c r="M64" s="117" t="s">
        <v>1251</v>
      </c>
      <c r="N64" s="117" t="s">
        <v>1379</v>
      </c>
      <c r="O64" s="117" t="s">
        <v>1251</v>
      </c>
      <c r="P64" s="92"/>
    </row>
    <row r="65" spans="3:16" ht="12" customHeight="1">
      <c r="C65" s="92"/>
      <c r="D65" s="111" t="s">
        <v>880</v>
      </c>
      <c r="E65" s="267" t="s">
        <v>880</v>
      </c>
      <c r="F65" s="111" t="s">
        <v>880</v>
      </c>
      <c r="G65" s="267" t="s">
        <v>880</v>
      </c>
      <c r="H65" s="111" t="s">
        <v>880</v>
      </c>
      <c r="I65" s="267" t="s">
        <v>880</v>
      </c>
      <c r="J65" s="111" t="s">
        <v>880</v>
      </c>
      <c r="K65" s="267" t="s">
        <v>880</v>
      </c>
      <c r="L65" s="111" t="s">
        <v>880</v>
      </c>
      <c r="M65" s="267" t="s">
        <v>880</v>
      </c>
      <c r="N65" s="111" t="s">
        <v>880</v>
      </c>
      <c r="O65" s="267" t="s">
        <v>880</v>
      </c>
      <c r="P65" s="92"/>
    </row>
    <row r="66" spans="3:16" ht="12" customHeight="1">
      <c r="C66" s="110"/>
      <c r="D66" s="111"/>
      <c r="E66" s="268"/>
      <c r="F66" s="111"/>
      <c r="G66" s="268"/>
      <c r="H66" s="111"/>
      <c r="I66" s="268"/>
      <c r="J66" s="111"/>
      <c r="K66" s="268"/>
      <c r="L66" s="111"/>
      <c r="M66" s="268"/>
      <c r="N66" s="111"/>
      <c r="O66" s="268"/>
      <c r="P66" s="92"/>
    </row>
    <row r="67" spans="3:16" ht="12" customHeight="1">
      <c r="C67" s="122" t="s">
        <v>1299</v>
      </c>
      <c r="D67" s="123">
        <v>26</v>
      </c>
      <c r="E67" s="123">
        <v>27</v>
      </c>
      <c r="F67" s="123">
        <v>28</v>
      </c>
      <c r="G67" s="123">
        <v>29</v>
      </c>
      <c r="H67" s="123">
        <v>30</v>
      </c>
      <c r="I67" s="123">
        <v>31</v>
      </c>
      <c r="J67" s="123">
        <v>32</v>
      </c>
      <c r="K67" s="123">
        <v>33</v>
      </c>
      <c r="L67" s="123">
        <v>34</v>
      </c>
      <c r="M67" s="123">
        <v>35</v>
      </c>
      <c r="N67" s="123">
        <v>36</v>
      </c>
      <c r="O67" s="123">
        <v>37</v>
      </c>
      <c r="P67" s="92"/>
    </row>
    <row r="68" spans="3:16" ht="12" customHeight="1" hidden="1">
      <c r="C68" s="110"/>
      <c r="D68" s="110" t="s">
        <v>1279</v>
      </c>
      <c r="E68" s="110" t="s">
        <v>1280</v>
      </c>
      <c r="F68" s="110" t="s">
        <v>1281</v>
      </c>
      <c r="G68" s="110" t="s">
        <v>1282</v>
      </c>
      <c r="H68" s="110" t="s">
        <v>1283</v>
      </c>
      <c r="I68" s="110" t="s">
        <v>1284</v>
      </c>
      <c r="J68" s="110" t="s">
        <v>1285</v>
      </c>
      <c r="K68" s="110" t="s">
        <v>1286</v>
      </c>
      <c r="L68" s="110" t="s">
        <v>1287</v>
      </c>
      <c r="M68" s="110" t="s">
        <v>1288</v>
      </c>
      <c r="N68" s="92" t="s">
        <v>1289</v>
      </c>
      <c r="O68" s="92" t="s">
        <v>1290</v>
      </c>
      <c r="P68" s="92"/>
    </row>
    <row r="69" spans="1:16" s="30" customFormat="1" ht="19.5" customHeight="1">
      <c r="A69" s="277" t="s">
        <v>768</v>
      </c>
      <c r="B69" s="127">
        <v>1</v>
      </c>
      <c r="C69" s="269" t="s">
        <v>45</v>
      </c>
      <c r="D69" s="129">
        <v>939</v>
      </c>
      <c r="E69" s="129">
        <v>13866.88884</v>
      </c>
      <c r="F69" s="129">
        <v>264</v>
      </c>
      <c r="G69" s="129">
        <v>2976.16416</v>
      </c>
      <c r="H69" s="129">
        <v>37</v>
      </c>
      <c r="I69" s="129">
        <v>515.51784</v>
      </c>
      <c r="J69" s="129">
        <v>177</v>
      </c>
      <c r="K69" s="129">
        <v>1344.10428</v>
      </c>
      <c r="L69" s="129">
        <v>170</v>
      </c>
      <c r="M69" s="129">
        <v>901.20324</v>
      </c>
      <c r="N69" s="129">
        <v>1587</v>
      </c>
      <c r="O69" s="129">
        <v>19603.87836</v>
      </c>
      <c r="P69" s="270">
        <v>1</v>
      </c>
    </row>
    <row r="70" spans="1:16" s="30" customFormat="1" ht="12" customHeight="1">
      <c r="A70" s="278" t="s">
        <v>767</v>
      </c>
      <c r="B70" s="127">
        <v>2</v>
      </c>
      <c r="C70" s="269" t="s">
        <v>44</v>
      </c>
      <c r="D70" s="129">
        <v>1239</v>
      </c>
      <c r="E70" s="129">
        <v>15826.164</v>
      </c>
      <c r="F70" s="129">
        <v>469</v>
      </c>
      <c r="G70" s="129">
        <v>4870.764</v>
      </c>
      <c r="H70" s="129">
        <v>85</v>
      </c>
      <c r="I70" s="129">
        <v>942.5640000000001</v>
      </c>
      <c r="J70" s="129">
        <v>484</v>
      </c>
      <c r="K70" s="129">
        <v>6292.872</v>
      </c>
      <c r="L70" s="129">
        <v>264</v>
      </c>
      <c r="M70" s="129">
        <v>1273.164</v>
      </c>
      <c r="N70" s="129">
        <v>2541</v>
      </c>
      <c r="O70" s="129">
        <v>29205.528000000002</v>
      </c>
      <c r="P70" s="270">
        <v>2</v>
      </c>
    </row>
    <row r="71" spans="1:16" s="30" customFormat="1" ht="12" customHeight="1">
      <c r="A71" s="278" t="s">
        <v>790</v>
      </c>
      <c r="B71" s="127">
        <v>3</v>
      </c>
      <c r="C71" s="269" t="s">
        <v>46</v>
      </c>
      <c r="D71" s="129">
        <v>520</v>
      </c>
      <c r="E71" s="129">
        <v>6496.4112</v>
      </c>
      <c r="F71" s="129">
        <v>162</v>
      </c>
      <c r="G71" s="129">
        <v>1536.56712</v>
      </c>
      <c r="H71" s="129">
        <v>19</v>
      </c>
      <c r="I71" s="129">
        <v>206.76912</v>
      </c>
      <c r="J71" s="129">
        <v>52</v>
      </c>
      <c r="K71" s="129">
        <v>446.57255999999995</v>
      </c>
      <c r="L71" s="129">
        <v>75</v>
      </c>
      <c r="M71" s="129">
        <v>371.5052400000001</v>
      </c>
      <c r="N71" s="129">
        <v>828</v>
      </c>
      <c r="O71" s="129">
        <v>9057.82524</v>
      </c>
      <c r="P71" s="270">
        <v>3</v>
      </c>
    </row>
    <row r="72" spans="1:16" s="30" customFormat="1" ht="12" customHeight="1">
      <c r="A72" s="278" t="s">
        <v>1109</v>
      </c>
      <c r="B72" s="127">
        <v>4</v>
      </c>
      <c r="C72" s="269" t="s">
        <v>348</v>
      </c>
      <c r="D72" s="129">
        <v>16</v>
      </c>
      <c r="E72" s="129">
        <v>116.73700000000001</v>
      </c>
      <c r="F72" s="129">
        <v>5</v>
      </c>
      <c r="G72" s="129">
        <v>29.063000000000002</v>
      </c>
      <c r="H72" s="129">
        <v>0</v>
      </c>
      <c r="I72" s="129">
        <v>0</v>
      </c>
      <c r="J72" s="129">
        <v>3</v>
      </c>
      <c r="K72" s="129">
        <v>21.109</v>
      </c>
      <c r="L72" s="129">
        <v>1</v>
      </c>
      <c r="M72" s="129">
        <v>0.41500000000000004</v>
      </c>
      <c r="N72" s="129">
        <v>25</v>
      </c>
      <c r="O72" s="129">
        <v>167.324</v>
      </c>
      <c r="P72" s="270">
        <v>4</v>
      </c>
    </row>
    <row r="73" spans="1:16" s="30" customFormat="1" ht="12" customHeight="1">
      <c r="A73" s="277" t="s">
        <v>771</v>
      </c>
      <c r="B73" s="127">
        <v>5</v>
      </c>
      <c r="C73" s="269" t="s">
        <v>349</v>
      </c>
      <c r="D73" s="129">
        <v>1912</v>
      </c>
      <c r="E73" s="129">
        <v>27779.19084</v>
      </c>
      <c r="F73" s="129">
        <v>419</v>
      </c>
      <c r="G73" s="129">
        <v>4474.9344</v>
      </c>
      <c r="H73" s="129">
        <v>55</v>
      </c>
      <c r="I73" s="129">
        <v>746.2345200000001</v>
      </c>
      <c r="J73" s="129">
        <v>305</v>
      </c>
      <c r="K73" s="129">
        <v>2500.25328</v>
      </c>
      <c r="L73" s="129">
        <v>403</v>
      </c>
      <c r="M73" s="129">
        <v>2123.8057200000003</v>
      </c>
      <c r="N73" s="129">
        <v>3094</v>
      </c>
      <c r="O73" s="129">
        <v>37624.41876</v>
      </c>
      <c r="P73" s="270">
        <v>5</v>
      </c>
    </row>
    <row r="74" spans="1:16" s="30" customFormat="1" ht="12" customHeight="1">
      <c r="A74" s="278" t="s">
        <v>769</v>
      </c>
      <c r="B74" s="127">
        <v>6</v>
      </c>
      <c r="C74" s="269" t="s">
        <v>47</v>
      </c>
      <c r="D74" s="129">
        <v>36</v>
      </c>
      <c r="E74" s="129">
        <v>40.362190000000005</v>
      </c>
      <c r="F74" s="129">
        <v>4</v>
      </c>
      <c r="G74" s="129">
        <v>2.61944</v>
      </c>
      <c r="H74" s="129">
        <v>1</v>
      </c>
      <c r="I74" s="129">
        <v>2.27875</v>
      </c>
      <c r="J74" s="129">
        <v>1</v>
      </c>
      <c r="K74" s="129">
        <v>0.78867</v>
      </c>
      <c r="L74" s="129">
        <v>7</v>
      </c>
      <c r="M74" s="129">
        <v>5.08082</v>
      </c>
      <c r="N74" s="129">
        <v>49</v>
      </c>
      <c r="O74" s="129">
        <v>51.129870000000004</v>
      </c>
      <c r="P74" s="270">
        <v>6</v>
      </c>
    </row>
    <row r="75" spans="1:16" s="30" customFormat="1" ht="12" customHeight="1">
      <c r="A75" s="277" t="s">
        <v>770</v>
      </c>
      <c r="B75" s="127">
        <v>7</v>
      </c>
      <c r="C75" s="269" t="s">
        <v>350</v>
      </c>
      <c r="D75" s="129">
        <v>1496</v>
      </c>
      <c r="E75" s="129">
        <v>22277.546</v>
      </c>
      <c r="F75" s="129">
        <v>292</v>
      </c>
      <c r="G75" s="129">
        <v>3354.186</v>
      </c>
      <c r="H75" s="129">
        <v>56</v>
      </c>
      <c r="I75" s="129">
        <v>682.7090000000001</v>
      </c>
      <c r="J75" s="129">
        <v>201</v>
      </c>
      <c r="K75" s="129">
        <v>1681.5339999999999</v>
      </c>
      <c r="L75" s="129">
        <v>307</v>
      </c>
      <c r="M75" s="129">
        <v>1539.1770000000001</v>
      </c>
      <c r="N75" s="129">
        <v>2352</v>
      </c>
      <c r="O75" s="129">
        <v>29535.152000000002</v>
      </c>
      <c r="P75" s="270">
        <v>7</v>
      </c>
    </row>
    <row r="76" spans="2:16" s="30" customFormat="1" ht="12" customHeight="1">
      <c r="B76" s="40"/>
      <c r="C76" s="269"/>
      <c r="D76" s="272"/>
      <c r="E76" s="273"/>
      <c r="F76" s="272"/>
      <c r="G76" s="272"/>
      <c r="H76" s="272"/>
      <c r="I76" s="272"/>
      <c r="J76" s="272"/>
      <c r="K76" s="272"/>
      <c r="L76" s="272"/>
      <c r="M76" s="272"/>
      <c r="N76" s="273"/>
      <c r="O76" s="273"/>
      <c r="P76" s="271"/>
    </row>
    <row r="77" spans="2:16" s="37" customFormat="1" ht="12" customHeight="1">
      <c r="B77" s="38"/>
      <c r="C77" s="140" t="s">
        <v>110</v>
      </c>
      <c r="D77" s="132">
        <v>6158</v>
      </c>
      <c r="E77" s="132">
        <v>86403.30007</v>
      </c>
      <c r="F77" s="132">
        <v>1615</v>
      </c>
      <c r="G77" s="132">
        <v>17244.29812</v>
      </c>
      <c r="H77" s="132">
        <v>253</v>
      </c>
      <c r="I77" s="132">
        <v>3096.07323</v>
      </c>
      <c r="J77" s="132">
        <v>1223</v>
      </c>
      <c r="K77" s="132">
        <v>12287.23379</v>
      </c>
      <c r="L77" s="132">
        <v>1227</v>
      </c>
      <c r="M77" s="132">
        <v>6214.35102</v>
      </c>
      <c r="N77" s="132">
        <v>10476</v>
      </c>
      <c r="O77" s="132">
        <v>125245.25623</v>
      </c>
      <c r="P77" s="275"/>
    </row>
    <row r="78" spans="2:15" s="30" customFormat="1" ht="12" customHeight="1">
      <c r="B78" s="38"/>
      <c r="C78" s="141" t="s">
        <v>1334</v>
      </c>
      <c r="D78" s="28"/>
      <c r="E78" s="39"/>
      <c r="F78" s="28"/>
      <c r="G78" s="28"/>
      <c r="H78" s="28"/>
      <c r="I78" s="28"/>
      <c r="J78" s="28"/>
      <c r="K78" s="28"/>
      <c r="N78" s="39"/>
      <c r="O78" s="39"/>
    </row>
    <row r="79" spans="2:15" s="30" customFormat="1" ht="12" customHeight="1">
      <c r="B79" s="10"/>
      <c r="C79" s="9"/>
      <c r="D79" s="28"/>
      <c r="E79" s="39"/>
      <c r="F79" s="28"/>
      <c r="G79" s="28"/>
      <c r="H79" s="28"/>
      <c r="I79" s="28"/>
      <c r="J79" s="28"/>
      <c r="K79" s="28"/>
      <c r="N79" s="39"/>
      <c r="O79" s="39"/>
    </row>
    <row r="80" spans="2:15" s="30" customFormat="1" ht="12" customHeight="1">
      <c r="B80" s="10"/>
      <c r="C80" s="9"/>
      <c r="D80" s="28"/>
      <c r="E80" s="39"/>
      <c r="F80" s="28"/>
      <c r="G80" s="28"/>
      <c r="H80" s="28"/>
      <c r="I80" s="28"/>
      <c r="J80" s="28"/>
      <c r="K80" s="28"/>
      <c r="N80" s="39"/>
      <c r="O80" s="39"/>
    </row>
    <row r="81" spans="2:15" ht="13.5" customHeight="1">
      <c r="B81" s="92"/>
      <c r="C81" s="263" t="s">
        <v>1422</v>
      </c>
      <c r="D81" s="92"/>
      <c r="E81" s="92"/>
      <c r="F81" s="92"/>
      <c r="G81" s="92"/>
      <c r="H81" s="92"/>
      <c r="I81" s="264" t="s">
        <v>1239</v>
      </c>
      <c r="J81" s="92"/>
      <c r="K81" s="92"/>
      <c r="L81" s="92"/>
      <c r="M81" s="92"/>
      <c r="N81" s="27"/>
      <c r="O81" s="27"/>
    </row>
    <row r="82" spans="2:15" ht="12" customHeight="1">
      <c r="B82" s="92"/>
      <c r="C82" s="276"/>
      <c r="D82" s="105" t="s">
        <v>1255</v>
      </c>
      <c r="E82" s="102"/>
      <c r="F82" s="102"/>
      <c r="G82" s="102"/>
      <c r="H82" s="102"/>
      <c r="I82" s="279" t="s">
        <v>1233</v>
      </c>
      <c r="J82" s="102"/>
      <c r="K82" s="102"/>
      <c r="L82" s="102"/>
      <c r="M82" s="103"/>
      <c r="N82" s="27"/>
      <c r="O82" s="27"/>
    </row>
    <row r="83" spans="2:15" ht="12" customHeight="1">
      <c r="B83" s="92"/>
      <c r="C83" s="108" t="s">
        <v>701</v>
      </c>
      <c r="D83" s="105" t="s">
        <v>1226</v>
      </c>
      <c r="E83" s="106"/>
      <c r="F83" s="106"/>
      <c r="G83" s="106"/>
      <c r="H83" s="106"/>
      <c r="I83" s="106" t="s">
        <v>1256</v>
      </c>
      <c r="J83" s="106"/>
      <c r="K83" s="106"/>
      <c r="L83" s="106"/>
      <c r="M83" s="107"/>
      <c r="N83" s="27"/>
      <c r="O83" s="27"/>
    </row>
    <row r="84" spans="2:15" ht="12" customHeight="1">
      <c r="B84" s="92"/>
      <c r="C84" s="108" t="s">
        <v>703</v>
      </c>
      <c r="D84" s="116" t="s">
        <v>1203</v>
      </c>
      <c r="E84" s="100"/>
      <c r="F84" s="100"/>
      <c r="G84" s="100"/>
      <c r="H84" s="100"/>
      <c r="I84" s="146" t="s">
        <v>1257</v>
      </c>
      <c r="J84" s="100"/>
      <c r="K84" s="100"/>
      <c r="L84" s="100"/>
      <c r="M84" s="115"/>
      <c r="N84" s="27"/>
      <c r="O84" s="27"/>
    </row>
    <row r="85" spans="2:15" ht="12" customHeight="1">
      <c r="B85" s="92"/>
      <c r="C85" s="114" t="s">
        <v>704</v>
      </c>
      <c r="D85" s="105" t="s">
        <v>1240</v>
      </c>
      <c r="E85" s="107"/>
      <c r="F85" s="105" t="s">
        <v>1241</v>
      </c>
      <c r="G85" s="107"/>
      <c r="H85" s="105" t="s">
        <v>1242</v>
      </c>
      <c r="I85" s="107"/>
      <c r="J85" s="105" t="s">
        <v>1244</v>
      </c>
      <c r="K85" s="107"/>
      <c r="L85" s="105" t="s">
        <v>834</v>
      </c>
      <c r="M85" s="107"/>
      <c r="N85" s="27"/>
      <c r="O85" s="27"/>
    </row>
    <row r="86" spans="2:15" ht="12" customHeight="1">
      <c r="B86" s="92"/>
      <c r="C86" s="108"/>
      <c r="D86" s="113" t="s">
        <v>1245</v>
      </c>
      <c r="E86" s="112"/>
      <c r="F86" s="113" t="s">
        <v>1246</v>
      </c>
      <c r="G86" s="112"/>
      <c r="H86" s="113" t="s">
        <v>874</v>
      </c>
      <c r="I86" s="266" t="s">
        <v>880</v>
      </c>
      <c r="J86" s="113" t="s">
        <v>1254</v>
      </c>
      <c r="K86" s="112"/>
      <c r="L86" s="113" t="s">
        <v>747</v>
      </c>
      <c r="M86" s="112"/>
      <c r="N86" s="27"/>
      <c r="O86" s="27"/>
    </row>
    <row r="87" spans="2:15" ht="12" customHeight="1">
      <c r="B87" s="92"/>
      <c r="C87" s="114"/>
      <c r="D87" s="104" t="s">
        <v>1227</v>
      </c>
      <c r="E87" s="104" t="s">
        <v>1249</v>
      </c>
      <c r="F87" s="104" t="s">
        <v>1227</v>
      </c>
      <c r="G87" s="104" t="s">
        <v>1249</v>
      </c>
      <c r="H87" s="104" t="s">
        <v>1227</v>
      </c>
      <c r="I87" s="104" t="s">
        <v>1249</v>
      </c>
      <c r="J87" s="104" t="s">
        <v>1227</v>
      </c>
      <c r="K87" s="104" t="s">
        <v>1249</v>
      </c>
      <c r="L87" s="104" t="s">
        <v>1227</v>
      </c>
      <c r="M87" s="104" t="s">
        <v>1249</v>
      </c>
      <c r="N87" s="27"/>
      <c r="O87" s="27"/>
    </row>
    <row r="88" spans="2:15" ht="12" customHeight="1">
      <c r="B88" s="92"/>
      <c r="C88" s="92"/>
      <c r="D88" s="111" t="s">
        <v>1206</v>
      </c>
      <c r="E88" s="111"/>
      <c r="F88" s="111" t="s">
        <v>1206</v>
      </c>
      <c r="G88" s="111"/>
      <c r="H88" s="111" t="s">
        <v>1206</v>
      </c>
      <c r="I88" s="111"/>
      <c r="J88" s="111" t="s">
        <v>1206</v>
      </c>
      <c r="K88" s="111"/>
      <c r="L88" s="111" t="s">
        <v>1206</v>
      </c>
      <c r="M88" s="111"/>
      <c r="N88" s="27"/>
      <c r="O88" s="27"/>
    </row>
    <row r="89" spans="2:15" ht="12" customHeight="1">
      <c r="B89" s="92"/>
      <c r="C89" s="92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27"/>
      <c r="O89" s="27"/>
    </row>
    <row r="90" spans="2:15" ht="12" customHeight="1">
      <c r="B90" s="92"/>
      <c r="C90" s="92"/>
      <c r="D90" s="111" t="s">
        <v>1228</v>
      </c>
      <c r="E90" s="111" t="s">
        <v>1250</v>
      </c>
      <c r="F90" s="111" t="s">
        <v>1228</v>
      </c>
      <c r="G90" s="111" t="s">
        <v>1250</v>
      </c>
      <c r="H90" s="111" t="s">
        <v>1228</v>
      </c>
      <c r="I90" s="111" t="s">
        <v>1250</v>
      </c>
      <c r="J90" s="111" t="s">
        <v>1228</v>
      </c>
      <c r="K90" s="111" t="s">
        <v>1250</v>
      </c>
      <c r="L90" s="111" t="s">
        <v>1228</v>
      </c>
      <c r="M90" s="111" t="s">
        <v>1250</v>
      </c>
      <c r="N90" s="27"/>
      <c r="O90" s="27"/>
    </row>
    <row r="91" spans="2:15" ht="12" customHeight="1">
      <c r="B91" s="92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27"/>
      <c r="O91" s="27"/>
    </row>
    <row r="92" spans="2:15" ht="12" customHeight="1">
      <c r="B92" s="92"/>
      <c r="C92" s="110"/>
      <c r="D92" s="117" t="s">
        <v>1379</v>
      </c>
      <c r="E92" s="117" t="s">
        <v>1251</v>
      </c>
      <c r="F92" s="117" t="s">
        <v>1379</v>
      </c>
      <c r="G92" s="117" t="s">
        <v>1251</v>
      </c>
      <c r="H92" s="117" t="s">
        <v>1379</v>
      </c>
      <c r="I92" s="117" t="s">
        <v>1251</v>
      </c>
      <c r="J92" s="117" t="s">
        <v>1379</v>
      </c>
      <c r="K92" s="117" t="s">
        <v>1251</v>
      </c>
      <c r="L92" s="117" t="s">
        <v>1379</v>
      </c>
      <c r="M92" s="117" t="s">
        <v>1251</v>
      </c>
      <c r="N92" s="27"/>
      <c r="O92" s="27"/>
    </row>
    <row r="93" spans="2:15" ht="12" customHeight="1">
      <c r="B93" s="92"/>
      <c r="C93" s="110"/>
      <c r="D93" s="111" t="s">
        <v>880</v>
      </c>
      <c r="E93" s="267" t="s">
        <v>880</v>
      </c>
      <c r="F93" s="111" t="s">
        <v>880</v>
      </c>
      <c r="G93" s="267" t="s">
        <v>880</v>
      </c>
      <c r="H93" s="111" t="s">
        <v>880</v>
      </c>
      <c r="I93" s="267" t="s">
        <v>880</v>
      </c>
      <c r="J93" s="111" t="s">
        <v>880</v>
      </c>
      <c r="K93" s="267" t="s">
        <v>880</v>
      </c>
      <c r="L93" s="111" t="s">
        <v>880</v>
      </c>
      <c r="M93" s="267" t="s">
        <v>880</v>
      </c>
      <c r="N93" s="27"/>
      <c r="O93" s="27"/>
    </row>
    <row r="94" spans="2:15" ht="12" customHeight="1">
      <c r="B94" s="92"/>
      <c r="C94" s="110"/>
      <c r="D94" s="111"/>
      <c r="E94" s="268"/>
      <c r="F94" s="111"/>
      <c r="G94" s="268"/>
      <c r="H94" s="111"/>
      <c r="I94" s="268"/>
      <c r="J94" s="111"/>
      <c r="K94" s="268"/>
      <c r="L94" s="111"/>
      <c r="M94" s="268"/>
      <c r="N94" s="27"/>
      <c r="O94" s="42"/>
    </row>
    <row r="95" spans="2:15" ht="12" customHeight="1">
      <c r="B95" s="92"/>
      <c r="C95" s="122" t="e">
        <f>Valuutta</f>
        <v>#REF!</v>
      </c>
      <c r="D95" s="123">
        <v>38</v>
      </c>
      <c r="E95" s="123">
        <v>39</v>
      </c>
      <c r="F95" s="123">
        <v>40</v>
      </c>
      <c r="G95" s="123">
        <v>41</v>
      </c>
      <c r="H95" s="123">
        <v>42</v>
      </c>
      <c r="I95" s="123">
        <v>43</v>
      </c>
      <c r="J95" s="123">
        <v>44</v>
      </c>
      <c r="K95" s="123">
        <v>45</v>
      </c>
      <c r="L95" s="123">
        <v>46</v>
      </c>
      <c r="M95" s="123">
        <v>47</v>
      </c>
      <c r="N95" s="21"/>
      <c r="O95" s="21"/>
    </row>
    <row r="96" spans="3:15" ht="11.25" customHeight="1" hidden="1">
      <c r="C96" s="27"/>
      <c r="D96" s="27" t="s">
        <v>1291</v>
      </c>
      <c r="E96" s="27" t="s">
        <v>1292</v>
      </c>
      <c r="F96" s="27" t="s">
        <v>1293</v>
      </c>
      <c r="G96" s="27" t="s">
        <v>1294</v>
      </c>
      <c r="H96" s="27" t="s">
        <v>1295</v>
      </c>
      <c r="I96" s="27" t="s">
        <v>1296</v>
      </c>
      <c r="J96" s="27" t="s">
        <v>1297</v>
      </c>
      <c r="K96" s="27" t="s">
        <v>1298</v>
      </c>
      <c r="L96" s="26" t="s">
        <v>0</v>
      </c>
      <c r="M96" s="26" t="s">
        <v>1</v>
      </c>
      <c r="N96" s="27"/>
      <c r="O96" s="27"/>
    </row>
    <row r="97" spans="1:16" s="30" customFormat="1" ht="18.75" customHeight="1">
      <c r="A97" s="64" t="s">
        <v>768</v>
      </c>
      <c r="B97" s="127">
        <f>B16</f>
        <v>1</v>
      </c>
      <c r="C97" s="269" t="e">
        <f aca="true" t="shared" si="0" ref="C97:C103">YhtionNimi($A97)</f>
        <v>#NAME?</v>
      </c>
      <c r="D97" s="129" t="e">
        <f aca="true" t="shared" si="1" ref="D97:M103">Hae($A97,D$96,Vuosi,Kausi)</f>
        <v>#NAME?</v>
      </c>
      <c r="E97" s="129" t="e">
        <f t="shared" si="1"/>
        <v>#NAME?</v>
      </c>
      <c r="F97" s="129" t="e">
        <f t="shared" si="1"/>
        <v>#NAME?</v>
      </c>
      <c r="G97" s="129" t="e">
        <f t="shared" si="1"/>
        <v>#NAME?</v>
      </c>
      <c r="H97" s="129" t="e">
        <f t="shared" si="1"/>
        <v>#NAME?</v>
      </c>
      <c r="I97" s="129" t="e">
        <f t="shared" si="1"/>
        <v>#NAME?</v>
      </c>
      <c r="J97" s="129" t="e">
        <f t="shared" si="1"/>
        <v>#NAME?</v>
      </c>
      <c r="K97" s="129" t="e">
        <f t="shared" si="1"/>
        <v>#NAME?</v>
      </c>
      <c r="L97" s="129" t="e">
        <f t="shared" si="1"/>
        <v>#NAME?</v>
      </c>
      <c r="M97" s="129" t="e">
        <f t="shared" si="1"/>
        <v>#NAME?</v>
      </c>
      <c r="N97" s="272"/>
      <c r="O97" s="39"/>
      <c r="P97" s="31">
        <f>B16</f>
        <v>1</v>
      </c>
    </row>
    <row r="98" spans="1:16" s="30" customFormat="1" ht="12" customHeight="1">
      <c r="A98" s="72" t="s">
        <v>767</v>
      </c>
      <c r="B98" s="127">
        <f aca="true" t="shared" si="2" ref="B98:B103">B17</f>
        <v>2</v>
      </c>
      <c r="C98" s="269" t="e">
        <f t="shared" si="0"/>
        <v>#NAME?</v>
      </c>
      <c r="D98" s="129" t="e">
        <f t="shared" si="1"/>
        <v>#NAME?</v>
      </c>
      <c r="E98" s="129" t="e">
        <f t="shared" si="1"/>
        <v>#NAME?</v>
      </c>
      <c r="F98" s="129" t="e">
        <f t="shared" si="1"/>
        <v>#NAME?</v>
      </c>
      <c r="G98" s="129" t="e">
        <f t="shared" si="1"/>
        <v>#NAME?</v>
      </c>
      <c r="H98" s="129" t="e">
        <f t="shared" si="1"/>
        <v>#NAME?</v>
      </c>
      <c r="I98" s="129" t="e">
        <f t="shared" si="1"/>
        <v>#NAME?</v>
      </c>
      <c r="J98" s="129" t="e">
        <f t="shared" si="1"/>
        <v>#NAME?</v>
      </c>
      <c r="K98" s="129" t="e">
        <f t="shared" si="1"/>
        <v>#NAME?</v>
      </c>
      <c r="L98" s="129" t="e">
        <f t="shared" si="1"/>
        <v>#NAME?</v>
      </c>
      <c r="M98" s="129" t="e">
        <f t="shared" si="1"/>
        <v>#NAME?</v>
      </c>
      <c r="N98" s="272"/>
      <c r="O98" s="39"/>
      <c r="P98" s="31">
        <f aca="true" t="shared" si="3" ref="P98:P103">B17</f>
        <v>2</v>
      </c>
    </row>
    <row r="99" spans="1:16" s="30" customFormat="1" ht="12" customHeight="1">
      <c r="A99" s="72" t="s">
        <v>790</v>
      </c>
      <c r="B99" s="127">
        <f t="shared" si="2"/>
        <v>3</v>
      </c>
      <c r="C99" s="269" t="e">
        <f t="shared" si="0"/>
        <v>#NAME?</v>
      </c>
      <c r="D99" s="129" t="e">
        <f t="shared" si="1"/>
        <v>#NAME?</v>
      </c>
      <c r="E99" s="129" t="e">
        <f t="shared" si="1"/>
        <v>#NAME?</v>
      </c>
      <c r="F99" s="129" t="e">
        <f t="shared" si="1"/>
        <v>#NAME?</v>
      </c>
      <c r="G99" s="129" t="e">
        <f t="shared" si="1"/>
        <v>#NAME?</v>
      </c>
      <c r="H99" s="129" t="e">
        <f t="shared" si="1"/>
        <v>#NAME?</v>
      </c>
      <c r="I99" s="129" t="e">
        <f t="shared" si="1"/>
        <v>#NAME?</v>
      </c>
      <c r="J99" s="129" t="e">
        <f t="shared" si="1"/>
        <v>#NAME?</v>
      </c>
      <c r="K99" s="129" t="e">
        <f t="shared" si="1"/>
        <v>#NAME?</v>
      </c>
      <c r="L99" s="129" t="e">
        <f t="shared" si="1"/>
        <v>#NAME?</v>
      </c>
      <c r="M99" s="129" t="e">
        <f t="shared" si="1"/>
        <v>#NAME?</v>
      </c>
      <c r="N99" s="272"/>
      <c r="O99" s="28"/>
      <c r="P99" s="31">
        <f t="shared" si="3"/>
        <v>3</v>
      </c>
    </row>
    <row r="100" spans="1:16" s="30" customFormat="1" ht="12" customHeight="1">
      <c r="A100" s="72" t="s">
        <v>1109</v>
      </c>
      <c r="B100" s="127">
        <f t="shared" si="2"/>
        <v>4</v>
      </c>
      <c r="C100" s="269" t="e">
        <f t="shared" si="0"/>
        <v>#NAME?</v>
      </c>
      <c r="D100" s="129" t="e">
        <f t="shared" si="1"/>
        <v>#NAME?</v>
      </c>
      <c r="E100" s="129" t="e">
        <f t="shared" si="1"/>
        <v>#NAME?</v>
      </c>
      <c r="F100" s="129" t="e">
        <f t="shared" si="1"/>
        <v>#NAME?</v>
      </c>
      <c r="G100" s="129" t="e">
        <f t="shared" si="1"/>
        <v>#NAME?</v>
      </c>
      <c r="H100" s="129" t="e">
        <f t="shared" si="1"/>
        <v>#NAME?</v>
      </c>
      <c r="I100" s="129" t="e">
        <f t="shared" si="1"/>
        <v>#NAME?</v>
      </c>
      <c r="J100" s="129" t="e">
        <f t="shared" si="1"/>
        <v>#NAME?</v>
      </c>
      <c r="K100" s="129" t="e">
        <f t="shared" si="1"/>
        <v>#NAME?</v>
      </c>
      <c r="L100" s="129" t="e">
        <f t="shared" si="1"/>
        <v>#NAME?</v>
      </c>
      <c r="M100" s="129" t="e">
        <f t="shared" si="1"/>
        <v>#NAME?</v>
      </c>
      <c r="N100" s="272"/>
      <c r="O100" s="28"/>
      <c r="P100" s="31">
        <f t="shared" si="3"/>
        <v>4</v>
      </c>
    </row>
    <row r="101" spans="1:16" s="30" customFormat="1" ht="12" customHeight="1">
      <c r="A101" s="64" t="s">
        <v>771</v>
      </c>
      <c r="B101" s="127">
        <f t="shared" si="2"/>
        <v>5</v>
      </c>
      <c r="C101" s="269" t="e">
        <f t="shared" si="0"/>
        <v>#NAME?</v>
      </c>
      <c r="D101" s="129" t="e">
        <f t="shared" si="1"/>
        <v>#NAME?</v>
      </c>
      <c r="E101" s="129" t="e">
        <f t="shared" si="1"/>
        <v>#NAME?</v>
      </c>
      <c r="F101" s="129" t="e">
        <f t="shared" si="1"/>
        <v>#NAME?</v>
      </c>
      <c r="G101" s="129" t="e">
        <f t="shared" si="1"/>
        <v>#NAME?</v>
      </c>
      <c r="H101" s="129" t="e">
        <f t="shared" si="1"/>
        <v>#NAME?</v>
      </c>
      <c r="I101" s="129" t="e">
        <f t="shared" si="1"/>
        <v>#NAME?</v>
      </c>
      <c r="J101" s="129" t="e">
        <f t="shared" si="1"/>
        <v>#NAME?</v>
      </c>
      <c r="K101" s="129" t="e">
        <f t="shared" si="1"/>
        <v>#NAME?</v>
      </c>
      <c r="L101" s="129" t="e">
        <f t="shared" si="1"/>
        <v>#NAME?</v>
      </c>
      <c r="M101" s="129" t="e">
        <f t="shared" si="1"/>
        <v>#NAME?</v>
      </c>
      <c r="N101" s="272"/>
      <c r="O101" s="28"/>
      <c r="P101" s="31">
        <f t="shared" si="3"/>
        <v>5</v>
      </c>
    </row>
    <row r="102" spans="1:16" s="30" customFormat="1" ht="12" customHeight="1">
      <c r="A102" s="72" t="s">
        <v>769</v>
      </c>
      <c r="B102" s="127">
        <f t="shared" si="2"/>
        <v>6</v>
      </c>
      <c r="C102" s="269" t="e">
        <f t="shared" si="0"/>
        <v>#NAME?</v>
      </c>
      <c r="D102" s="129" t="e">
        <f t="shared" si="1"/>
        <v>#NAME?</v>
      </c>
      <c r="E102" s="129" t="e">
        <f t="shared" si="1"/>
        <v>#NAME?</v>
      </c>
      <c r="F102" s="129" t="e">
        <f t="shared" si="1"/>
        <v>#NAME?</v>
      </c>
      <c r="G102" s="129" t="e">
        <f t="shared" si="1"/>
        <v>#NAME?</v>
      </c>
      <c r="H102" s="129" t="e">
        <f t="shared" si="1"/>
        <v>#NAME?</v>
      </c>
      <c r="I102" s="129" t="e">
        <f t="shared" si="1"/>
        <v>#NAME?</v>
      </c>
      <c r="J102" s="129" t="e">
        <f t="shared" si="1"/>
        <v>#NAME?</v>
      </c>
      <c r="K102" s="129" t="e">
        <f t="shared" si="1"/>
        <v>#NAME?</v>
      </c>
      <c r="L102" s="129" t="e">
        <f t="shared" si="1"/>
        <v>#NAME?</v>
      </c>
      <c r="M102" s="129" t="e">
        <f t="shared" si="1"/>
        <v>#NAME?</v>
      </c>
      <c r="N102" s="271"/>
      <c r="P102" s="31">
        <f t="shared" si="3"/>
        <v>6</v>
      </c>
    </row>
    <row r="103" spans="1:16" s="30" customFormat="1" ht="12" customHeight="1">
      <c r="A103" s="64" t="s">
        <v>770</v>
      </c>
      <c r="B103" s="127">
        <f t="shared" si="2"/>
        <v>7</v>
      </c>
      <c r="C103" s="269" t="e">
        <f t="shared" si="0"/>
        <v>#NAME?</v>
      </c>
      <c r="D103" s="129" t="e">
        <f>Hae($A103,D$96,Vuosi,Kausi)</f>
        <v>#NAME?</v>
      </c>
      <c r="E103" s="129" t="e">
        <f t="shared" si="1"/>
        <v>#NAME?</v>
      </c>
      <c r="F103" s="129" t="e">
        <f t="shared" si="1"/>
        <v>#NAME?</v>
      </c>
      <c r="G103" s="129" t="e">
        <f t="shared" si="1"/>
        <v>#NAME?</v>
      </c>
      <c r="H103" s="129" t="e">
        <f t="shared" si="1"/>
        <v>#NAME?</v>
      </c>
      <c r="I103" s="129" t="e">
        <f t="shared" si="1"/>
        <v>#NAME?</v>
      </c>
      <c r="J103" s="129" t="e">
        <f t="shared" si="1"/>
        <v>#NAME?</v>
      </c>
      <c r="K103" s="129" t="e">
        <f t="shared" si="1"/>
        <v>#NAME?</v>
      </c>
      <c r="L103" s="129" t="e">
        <f t="shared" si="1"/>
        <v>#NAME?</v>
      </c>
      <c r="M103" s="129" t="e">
        <f t="shared" si="1"/>
        <v>#NAME?</v>
      </c>
      <c r="N103" s="271"/>
      <c r="P103" s="31">
        <f t="shared" si="3"/>
        <v>7</v>
      </c>
    </row>
    <row r="104" spans="2:14" s="30" customFormat="1" ht="12" customHeight="1">
      <c r="B104" s="130"/>
      <c r="C104" s="269"/>
      <c r="D104" s="272"/>
      <c r="E104" s="273"/>
      <c r="F104" s="272"/>
      <c r="G104" s="272"/>
      <c r="H104" s="272"/>
      <c r="I104" s="272"/>
      <c r="J104" s="272"/>
      <c r="K104" s="272"/>
      <c r="L104" s="273"/>
      <c r="M104" s="273"/>
      <c r="N104" s="271"/>
    </row>
    <row r="105" spans="2:14" s="37" customFormat="1" ht="12" customHeight="1">
      <c r="B105" s="131"/>
      <c r="C105" s="140" t="s">
        <v>110</v>
      </c>
      <c r="D105" s="132" t="e">
        <f aca="true" t="shared" si="4" ref="D105:M105">SUM(D97:D104)</f>
        <v>#NAME?</v>
      </c>
      <c r="E105" s="132" t="e">
        <f t="shared" si="4"/>
        <v>#NAME?</v>
      </c>
      <c r="F105" s="132" t="e">
        <f t="shared" si="4"/>
        <v>#NAME?</v>
      </c>
      <c r="G105" s="132" t="e">
        <f t="shared" si="4"/>
        <v>#NAME?</v>
      </c>
      <c r="H105" s="132" t="e">
        <f t="shared" si="4"/>
        <v>#NAME?</v>
      </c>
      <c r="I105" s="132" t="e">
        <f t="shared" si="4"/>
        <v>#NAME?</v>
      </c>
      <c r="J105" s="132" t="e">
        <f t="shared" si="4"/>
        <v>#NAME?</v>
      </c>
      <c r="K105" s="132" t="e">
        <f t="shared" si="4"/>
        <v>#NAME?</v>
      </c>
      <c r="L105" s="132" t="e">
        <f t="shared" si="4"/>
        <v>#NAME?</v>
      </c>
      <c r="M105" s="132" t="e">
        <f t="shared" si="4"/>
        <v>#NAME?</v>
      </c>
      <c r="N105" s="275"/>
    </row>
    <row r="106" spans="2:14" s="30" customFormat="1" ht="12" customHeight="1">
      <c r="B106" s="131"/>
      <c r="C106" s="141" t="s">
        <v>1334</v>
      </c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1"/>
    </row>
    <row r="107" spans="2:14" ht="12" customHeight="1">
      <c r="B107" s="92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92"/>
    </row>
    <row r="108" spans="3:13" ht="12" customHeight="1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ht="12" customHeight="1">
      <c r="C109" s="7"/>
    </row>
    <row r="110" ht="12" customHeight="1">
      <c r="C110" s="7"/>
    </row>
    <row r="111" ht="12" customHeight="1">
      <c r="C111" s="7"/>
    </row>
    <row r="112" ht="12" customHeight="1">
      <c r="C112" s="7"/>
    </row>
    <row r="113" ht="12" customHeight="1">
      <c r="C113" s="7"/>
    </row>
    <row r="114" ht="12" customHeight="1">
      <c r="C114" s="7"/>
    </row>
  </sheetData>
  <sheetProtection/>
  <printOptions/>
  <pageMargins left="0.3937007874015748" right="0.1968503937007874" top="0.7874015748031497" bottom="0.3937007874015748" header="0.5118110236220472" footer="0.5118110236220472"/>
  <pageSetup firstPageNumber="41" useFirstPageNumber="1" fitToHeight="2" fitToWidth="2" horizontalDpi="600" verticalDpi="600" orientation="portrait" pageOrder="overThenDown" paperSize="9" r:id="rId1"/>
  <headerFooter alignWithMargins="0">
    <oddHeader>&amp;C&amp;9– &amp;P –&amp;R&amp;9Finland 2009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">
      <selection activeCell="M17" sqref="M17"/>
    </sheetView>
  </sheetViews>
  <sheetFormatPr defaultColWidth="8.8515625" defaultRowHeight="10.5" customHeight="1"/>
  <cols>
    <col min="1" max="1" width="3.7109375" style="7" customWidth="1"/>
    <col min="2" max="2" width="20.00390625" style="7" customWidth="1"/>
    <col min="3" max="3" width="13.00390625" style="1" customWidth="1"/>
    <col min="4" max="5" width="17.421875" style="1" customWidth="1"/>
    <col min="6" max="6" width="17.140625" style="1" customWidth="1"/>
    <col min="7" max="7" width="19.00390625" style="1" customWidth="1"/>
    <col min="8" max="8" width="20.00390625" style="1" customWidth="1"/>
    <col min="9" max="9" width="16.57421875" style="1" customWidth="1"/>
    <col min="10" max="10" width="19.28125" style="1" customWidth="1"/>
    <col min="11" max="11" width="14.57421875" style="1" customWidth="1"/>
    <col min="12" max="12" width="5.00390625" style="1" customWidth="1"/>
    <col min="13" max="13" width="3.7109375" style="7" customWidth="1"/>
    <col min="14" max="14" width="19.28125" style="7" customWidth="1"/>
    <col min="15" max="15" width="20.7109375" style="1" customWidth="1"/>
    <col min="16" max="16" width="15.140625" style="1" customWidth="1"/>
    <col min="17" max="17" width="11.421875" style="1" customWidth="1"/>
    <col min="18" max="18" width="18.57421875" style="1" customWidth="1"/>
    <col min="19" max="19" width="14.421875" style="1" customWidth="1"/>
    <col min="20" max="20" width="13.140625" style="1" customWidth="1"/>
    <col min="21" max="21" width="13.8515625" style="1" customWidth="1"/>
    <col min="22" max="22" width="17.28125" style="1" customWidth="1"/>
    <col min="23" max="23" width="16.8515625" style="1" customWidth="1"/>
    <col min="24" max="24" width="3.7109375" style="7" customWidth="1"/>
    <col min="25" max="16384" width="8.8515625" style="1" customWidth="1"/>
  </cols>
  <sheetData>
    <row r="1" spans="2:24" ht="15" customHeight="1">
      <c r="B1" s="149" t="s">
        <v>1409</v>
      </c>
      <c r="C1" s="153"/>
      <c r="D1" s="153"/>
      <c r="E1" s="153"/>
      <c r="F1" s="153"/>
      <c r="G1" s="60"/>
      <c r="H1" s="60"/>
      <c r="I1" s="60"/>
      <c r="J1" s="60"/>
      <c r="K1" s="60"/>
      <c r="L1" s="60"/>
      <c r="M1" s="108"/>
      <c r="N1" s="149" t="s">
        <v>1409</v>
      </c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2:24" ht="12.75" customHeight="1">
      <c r="B2" s="153"/>
      <c r="C2" s="196" t="s">
        <v>715</v>
      </c>
      <c r="D2" s="196" t="s">
        <v>472</v>
      </c>
      <c r="E2" s="196" t="s">
        <v>507</v>
      </c>
      <c r="F2" s="196" t="s">
        <v>1004</v>
      </c>
      <c r="G2" s="217" t="s">
        <v>1007</v>
      </c>
      <c r="H2" s="218" t="s">
        <v>1371</v>
      </c>
      <c r="I2" s="218"/>
      <c r="J2" s="219" t="s">
        <v>715</v>
      </c>
      <c r="K2" s="196" t="s">
        <v>699</v>
      </c>
      <c r="L2" s="226"/>
      <c r="M2" s="108"/>
      <c r="N2" s="153"/>
      <c r="O2" s="196" t="s">
        <v>90</v>
      </c>
      <c r="P2" s="221"/>
      <c r="Q2" s="222"/>
      <c r="R2" s="233" t="s">
        <v>711</v>
      </c>
      <c r="S2" s="219" t="s">
        <v>1011</v>
      </c>
      <c r="T2" s="221" t="s">
        <v>1012</v>
      </c>
      <c r="U2" s="220"/>
      <c r="V2" s="196" t="s">
        <v>697</v>
      </c>
      <c r="W2" s="222" t="s">
        <v>712</v>
      </c>
      <c r="X2" s="108"/>
    </row>
    <row r="3" spans="2:24" ht="12.75" customHeight="1">
      <c r="B3" s="153"/>
      <c r="C3" s="223" t="s">
        <v>1373</v>
      </c>
      <c r="D3" s="223" t="s">
        <v>754</v>
      </c>
      <c r="E3" s="223" t="s">
        <v>518</v>
      </c>
      <c r="F3" s="223" t="s">
        <v>1005</v>
      </c>
      <c r="G3" s="223" t="s">
        <v>690</v>
      </c>
      <c r="H3" s="219" t="s">
        <v>773</v>
      </c>
      <c r="I3" s="196" t="s">
        <v>689</v>
      </c>
      <c r="J3" s="224" t="s">
        <v>774</v>
      </c>
      <c r="K3" s="180"/>
      <c r="L3" s="226"/>
      <c r="M3" s="108"/>
      <c r="N3" s="153"/>
      <c r="O3" s="223" t="s">
        <v>91</v>
      </c>
      <c r="P3" s="226"/>
      <c r="Q3" s="228"/>
      <c r="R3" s="234" t="s">
        <v>717</v>
      </c>
      <c r="S3" s="260" t="s">
        <v>1013</v>
      </c>
      <c r="T3" s="229" t="s">
        <v>1014</v>
      </c>
      <c r="U3" s="227"/>
      <c r="V3" s="223" t="s">
        <v>1017</v>
      </c>
      <c r="W3" s="228" t="s">
        <v>718</v>
      </c>
      <c r="X3" s="108"/>
    </row>
    <row r="4" spans="2:24" ht="12.75" customHeight="1">
      <c r="B4" s="153" t="s">
        <v>701</v>
      </c>
      <c r="C4" s="223"/>
      <c r="D4" s="223"/>
      <c r="E4" s="223"/>
      <c r="F4" s="223"/>
      <c r="G4" s="223"/>
      <c r="H4" s="224"/>
      <c r="I4" s="223" t="s">
        <v>722</v>
      </c>
      <c r="J4" s="224"/>
      <c r="K4" s="223"/>
      <c r="L4" s="226"/>
      <c r="M4" s="108"/>
      <c r="N4" s="153" t="s">
        <v>701</v>
      </c>
      <c r="O4" s="231" t="s">
        <v>992</v>
      </c>
      <c r="P4" s="60"/>
      <c r="Q4" s="232"/>
      <c r="R4" s="234"/>
      <c r="S4" s="196" t="s">
        <v>693</v>
      </c>
      <c r="T4" s="196" t="s">
        <v>694</v>
      </c>
      <c r="U4" s="219" t="s">
        <v>698</v>
      </c>
      <c r="V4" s="223"/>
      <c r="W4" s="228" t="s">
        <v>725</v>
      </c>
      <c r="X4" s="108"/>
    </row>
    <row r="5" spans="2:24" ht="12.75" customHeight="1">
      <c r="B5" s="153" t="s">
        <v>777</v>
      </c>
      <c r="C5" s="223" t="s">
        <v>706</v>
      </c>
      <c r="D5" s="223" t="s">
        <v>74</v>
      </c>
      <c r="E5" s="223" t="s">
        <v>533</v>
      </c>
      <c r="F5" s="223" t="s">
        <v>76</v>
      </c>
      <c r="G5" s="223" t="s">
        <v>778</v>
      </c>
      <c r="H5" s="224" t="s">
        <v>94</v>
      </c>
      <c r="I5" s="223" t="s">
        <v>733</v>
      </c>
      <c r="J5" s="224" t="s">
        <v>94</v>
      </c>
      <c r="K5" s="223" t="s">
        <v>705</v>
      </c>
      <c r="L5" s="226"/>
      <c r="M5" s="108"/>
      <c r="N5" s="153" t="s">
        <v>777</v>
      </c>
      <c r="O5" s="224" t="s">
        <v>993</v>
      </c>
      <c r="P5" s="219" t="s">
        <v>1053</v>
      </c>
      <c r="Q5" s="233" t="s">
        <v>698</v>
      </c>
      <c r="R5" s="234" t="s">
        <v>728</v>
      </c>
      <c r="S5" s="223"/>
      <c r="T5" s="223"/>
      <c r="U5" s="224"/>
      <c r="V5" s="223" t="s">
        <v>1019</v>
      </c>
      <c r="W5" s="228" t="s">
        <v>729</v>
      </c>
      <c r="X5" s="108"/>
    </row>
    <row r="6" spans="2:24" ht="12.75" customHeight="1">
      <c r="B6" s="158" t="s">
        <v>704</v>
      </c>
      <c r="C6" s="182"/>
      <c r="D6" s="223" t="s">
        <v>75</v>
      </c>
      <c r="E6" s="223" t="s">
        <v>176</v>
      </c>
      <c r="F6" s="223" t="s">
        <v>1006</v>
      </c>
      <c r="G6" s="223"/>
      <c r="H6" s="223" t="s">
        <v>716</v>
      </c>
      <c r="I6" s="223" t="s">
        <v>756</v>
      </c>
      <c r="J6" s="224" t="s">
        <v>781</v>
      </c>
      <c r="K6" s="223"/>
      <c r="L6" s="226"/>
      <c r="M6" s="108"/>
      <c r="N6" s="158" t="s">
        <v>704</v>
      </c>
      <c r="O6" s="224" t="s">
        <v>994</v>
      </c>
      <c r="P6" s="224" t="s">
        <v>1052</v>
      </c>
      <c r="Q6" s="234"/>
      <c r="R6" s="234" t="s">
        <v>736</v>
      </c>
      <c r="S6" s="234" t="s">
        <v>1015</v>
      </c>
      <c r="T6" s="234" t="s">
        <v>1015</v>
      </c>
      <c r="U6" s="224" t="s">
        <v>734</v>
      </c>
      <c r="V6" s="223" t="s">
        <v>1018</v>
      </c>
      <c r="W6" s="228" t="s">
        <v>737</v>
      </c>
      <c r="X6" s="108"/>
    </row>
    <row r="7" spans="2:24" ht="12.75" customHeight="1">
      <c r="B7" s="153"/>
      <c r="C7" s="182"/>
      <c r="D7" s="235"/>
      <c r="E7" s="223"/>
      <c r="F7" s="223"/>
      <c r="G7" s="235"/>
      <c r="H7" s="225"/>
      <c r="I7" s="235"/>
      <c r="J7" s="224"/>
      <c r="K7" s="235" t="s">
        <v>760</v>
      </c>
      <c r="L7" s="226"/>
      <c r="M7" s="108"/>
      <c r="N7" s="153"/>
      <c r="O7" s="224" t="s">
        <v>98</v>
      </c>
      <c r="P7" s="224" t="s">
        <v>287</v>
      </c>
      <c r="Q7" s="234" t="s">
        <v>734</v>
      </c>
      <c r="R7" s="234" t="s">
        <v>92</v>
      </c>
      <c r="S7" s="234" t="s">
        <v>1016</v>
      </c>
      <c r="T7" s="234" t="s">
        <v>635</v>
      </c>
      <c r="U7" s="224"/>
      <c r="V7" s="223"/>
      <c r="W7" s="236"/>
      <c r="X7" s="108"/>
    </row>
    <row r="8" spans="1:24" s="4" customFormat="1" ht="12.75" customHeight="1">
      <c r="A8" s="8"/>
      <c r="B8" s="153"/>
      <c r="C8" s="182" t="s">
        <v>707</v>
      </c>
      <c r="D8" s="235" t="s">
        <v>759</v>
      </c>
      <c r="E8" s="235" t="s">
        <v>759</v>
      </c>
      <c r="F8" s="182" t="s">
        <v>991</v>
      </c>
      <c r="G8" s="235" t="s">
        <v>702</v>
      </c>
      <c r="H8" s="225" t="s">
        <v>786</v>
      </c>
      <c r="I8" s="235" t="s">
        <v>79</v>
      </c>
      <c r="J8" s="225" t="s">
        <v>786</v>
      </c>
      <c r="K8" s="235" t="s">
        <v>709</v>
      </c>
      <c r="L8" s="230"/>
      <c r="M8" s="237"/>
      <c r="N8" s="153"/>
      <c r="O8" s="238" t="s">
        <v>995</v>
      </c>
      <c r="P8" s="224"/>
      <c r="Q8" s="234"/>
      <c r="R8" s="243" t="s">
        <v>749</v>
      </c>
      <c r="S8" s="235" t="s">
        <v>1013</v>
      </c>
      <c r="T8" s="235" t="s">
        <v>1013</v>
      </c>
      <c r="U8" s="225" t="s">
        <v>747</v>
      </c>
      <c r="V8" s="235" t="s">
        <v>998</v>
      </c>
      <c r="W8" s="236" t="s">
        <v>750</v>
      </c>
      <c r="X8" s="237"/>
    </row>
    <row r="9" spans="1:24" s="4" customFormat="1" ht="12.75" customHeight="1">
      <c r="A9" s="8"/>
      <c r="B9" s="240"/>
      <c r="C9" s="182" t="s">
        <v>708</v>
      </c>
      <c r="D9" s="235" t="s">
        <v>548</v>
      </c>
      <c r="E9" s="235" t="s">
        <v>763</v>
      </c>
      <c r="F9" s="182" t="s">
        <v>548</v>
      </c>
      <c r="G9" s="235"/>
      <c r="H9" s="235" t="s">
        <v>787</v>
      </c>
      <c r="I9" s="235" t="s">
        <v>86</v>
      </c>
      <c r="J9" s="225" t="s">
        <v>788</v>
      </c>
      <c r="K9" s="223"/>
      <c r="L9" s="230"/>
      <c r="M9" s="237"/>
      <c r="N9" s="240"/>
      <c r="O9" s="238" t="s">
        <v>996</v>
      </c>
      <c r="P9" s="241" t="s">
        <v>997</v>
      </c>
      <c r="Q9" s="242" t="s">
        <v>747</v>
      </c>
      <c r="R9" s="243" t="s">
        <v>82</v>
      </c>
      <c r="S9" s="235" t="s">
        <v>548</v>
      </c>
      <c r="T9" s="235" t="s">
        <v>709</v>
      </c>
      <c r="U9" s="148"/>
      <c r="V9" s="235" t="s">
        <v>83</v>
      </c>
      <c r="W9" s="236" t="s">
        <v>83</v>
      </c>
      <c r="X9" s="237"/>
    </row>
    <row r="10" spans="2:24" ht="12.75" customHeight="1">
      <c r="B10" s="153"/>
      <c r="C10" s="161"/>
      <c r="D10" s="161"/>
      <c r="E10" s="161"/>
      <c r="F10" s="161"/>
      <c r="G10" s="161"/>
      <c r="H10" s="161"/>
      <c r="I10" s="162" t="s">
        <v>1175</v>
      </c>
      <c r="J10" s="225"/>
      <c r="K10" s="162"/>
      <c r="L10" s="230"/>
      <c r="M10" s="108"/>
      <c r="N10" s="153"/>
      <c r="O10" s="225" t="s">
        <v>1010</v>
      </c>
      <c r="P10" s="239"/>
      <c r="Q10" s="234"/>
      <c r="R10" s="120"/>
      <c r="S10" s="119"/>
      <c r="T10" s="119"/>
      <c r="U10" s="148"/>
      <c r="V10" s="120"/>
      <c r="W10" s="121"/>
      <c r="X10" s="108"/>
    </row>
    <row r="11" spans="2:24" ht="9.75" customHeight="1">
      <c r="B11" s="164" t="s">
        <v>1299</v>
      </c>
      <c r="C11" s="165">
        <v>2</v>
      </c>
      <c r="D11" s="165">
        <v>3</v>
      </c>
      <c r="E11" s="165">
        <v>4</v>
      </c>
      <c r="F11" s="165">
        <v>5</v>
      </c>
      <c r="G11" s="165">
        <v>6</v>
      </c>
      <c r="H11" s="165">
        <v>7</v>
      </c>
      <c r="I11" s="165">
        <v>8</v>
      </c>
      <c r="J11" s="205">
        <v>9</v>
      </c>
      <c r="K11" s="348">
        <v>10</v>
      </c>
      <c r="L11" s="215"/>
      <c r="M11" s="108"/>
      <c r="N11" s="153"/>
      <c r="O11" s="225" t="s">
        <v>1009</v>
      </c>
      <c r="P11" s="243"/>
      <c r="Q11" s="162"/>
      <c r="R11" s="120"/>
      <c r="S11" s="119"/>
      <c r="T11" s="119"/>
      <c r="U11" s="346"/>
      <c r="V11" s="120"/>
      <c r="W11" s="347"/>
      <c r="X11" s="108"/>
    </row>
    <row r="12" spans="2:24" ht="14.25" customHeight="1" hidden="1">
      <c r="B12" s="126"/>
      <c r="C12" s="215" t="s">
        <v>674</v>
      </c>
      <c r="D12" s="215" t="s">
        <v>682</v>
      </c>
      <c r="E12" s="215" t="s">
        <v>766</v>
      </c>
      <c r="F12" s="215" t="s">
        <v>791</v>
      </c>
      <c r="G12" s="215" t="s">
        <v>677</v>
      </c>
      <c r="H12" s="215" t="s">
        <v>678</v>
      </c>
      <c r="I12" s="215" t="s">
        <v>676</v>
      </c>
      <c r="J12" s="215" t="s">
        <v>675</v>
      </c>
      <c r="K12" s="215" t="s">
        <v>680</v>
      </c>
      <c r="L12" s="153"/>
      <c r="M12" s="108"/>
      <c r="N12" s="226"/>
      <c r="O12" s="161"/>
      <c r="P12" s="161"/>
      <c r="Q12" s="161"/>
      <c r="R12" s="119"/>
      <c r="S12" s="119"/>
      <c r="T12" s="119"/>
      <c r="U12" s="148"/>
      <c r="V12" s="120"/>
      <c r="W12" s="121"/>
      <c r="X12" s="108"/>
    </row>
    <row r="13" spans="2:24" ht="14.25" customHeight="1">
      <c r="B13" s="126"/>
      <c r="C13" s="215"/>
      <c r="D13" s="215"/>
      <c r="E13" s="215"/>
      <c r="F13" s="215"/>
      <c r="G13" s="215"/>
      <c r="H13" s="215"/>
      <c r="I13" s="215"/>
      <c r="J13" s="215"/>
      <c r="L13" s="153"/>
      <c r="M13" s="108"/>
      <c r="N13" s="126"/>
      <c r="O13" s="183"/>
      <c r="P13" s="224"/>
      <c r="Q13" s="162" t="s">
        <v>1440</v>
      </c>
      <c r="R13" s="120" t="s">
        <v>1439</v>
      </c>
      <c r="S13" s="119"/>
      <c r="T13" s="119"/>
      <c r="U13" s="346" t="s">
        <v>230</v>
      </c>
      <c r="V13" s="119"/>
      <c r="W13" s="347" t="s">
        <v>1045</v>
      </c>
      <c r="X13" s="108"/>
    </row>
    <row r="14" spans="1:25" s="49" customFormat="1" ht="16.5" customHeight="1">
      <c r="A14" s="247">
        <v>1</v>
      </c>
      <c r="B14" s="246" t="s">
        <v>45</v>
      </c>
      <c r="C14" s="208">
        <v>1096254.12037</v>
      </c>
      <c r="D14" s="208">
        <v>667428.8530700001</v>
      </c>
      <c r="E14" s="208">
        <v>0</v>
      </c>
      <c r="F14" s="208">
        <v>0</v>
      </c>
      <c r="G14" s="208">
        <v>-993067.05652</v>
      </c>
      <c r="H14" s="208">
        <v>-91570.213</v>
      </c>
      <c r="I14" s="208">
        <v>-1084637.26952</v>
      </c>
      <c r="J14" s="334">
        <v>-295424.484</v>
      </c>
      <c r="K14" s="208">
        <v>-30543.48194</v>
      </c>
      <c r="L14" s="133">
        <v>1</v>
      </c>
      <c r="M14" s="108"/>
      <c r="N14" s="164" t="s">
        <v>1299</v>
      </c>
      <c r="O14" s="123">
        <v>19</v>
      </c>
      <c r="P14" s="123">
        <v>20</v>
      </c>
      <c r="Q14" s="123">
        <v>21</v>
      </c>
      <c r="R14" s="123">
        <v>22</v>
      </c>
      <c r="S14" s="123">
        <v>23</v>
      </c>
      <c r="T14" s="123">
        <v>24</v>
      </c>
      <c r="U14" s="124">
        <v>25</v>
      </c>
      <c r="V14" s="123">
        <v>26</v>
      </c>
      <c r="W14" s="125">
        <v>27</v>
      </c>
      <c r="X14" s="108"/>
      <c r="Y14" s="207"/>
    </row>
    <row r="15" spans="1:25" s="49" customFormat="1" ht="15" customHeight="1">
      <c r="A15" s="247">
        <v>2</v>
      </c>
      <c r="B15" s="246" t="s">
        <v>44</v>
      </c>
      <c r="C15" s="208">
        <v>1388019.2519200002</v>
      </c>
      <c r="D15" s="208">
        <v>993830.2514999999</v>
      </c>
      <c r="E15" s="208">
        <v>0</v>
      </c>
      <c r="F15" s="208">
        <v>0</v>
      </c>
      <c r="G15" s="208">
        <v>-1271931.7176700002</v>
      </c>
      <c r="H15" s="208">
        <v>-93386.98300000001</v>
      </c>
      <c r="I15" s="208">
        <v>-1365318.7006700002</v>
      </c>
      <c r="J15" s="334">
        <v>-458642.62074000004</v>
      </c>
      <c r="K15" s="208">
        <v>-48494.97098</v>
      </c>
      <c r="L15" s="133">
        <v>2</v>
      </c>
      <c r="M15" s="133">
        <v>1</v>
      </c>
      <c r="N15" s="246" t="s">
        <v>45</v>
      </c>
      <c r="O15" s="208">
        <v>0</v>
      </c>
      <c r="P15" s="208">
        <v>0</v>
      </c>
      <c r="Q15" s="208">
        <v>0</v>
      </c>
      <c r="R15" s="208">
        <v>924.7669199997287</v>
      </c>
      <c r="S15" s="350">
        <v>0</v>
      </c>
      <c r="T15" s="350">
        <v>0</v>
      </c>
      <c r="U15" s="350">
        <v>0</v>
      </c>
      <c r="V15" s="351">
        <v>0</v>
      </c>
      <c r="W15" s="208">
        <v>924.7669199997287</v>
      </c>
      <c r="X15" s="133">
        <v>1</v>
      </c>
      <c r="Y15" s="207"/>
    </row>
    <row r="16" spans="1:25" s="49" customFormat="1" ht="15" customHeight="1">
      <c r="A16" s="247">
        <v>3</v>
      </c>
      <c r="B16" s="246" t="s">
        <v>46</v>
      </c>
      <c r="C16" s="208">
        <v>371563.32932</v>
      </c>
      <c r="D16" s="208">
        <v>181638.82426</v>
      </c>
      <c r="E16" s="208">
        <v>0</v>
      </c>
      <c r="F16" s="208">
        <v>0</v>
      </c>
      <c r="G16" s="208">
        <v>-320383.70847</v>
      </c>
      <c r="H16" s="208">
        <v>-32612.32</v>
      </c>
      <c r="I16" s="208">
        <v>-352996.02847</v>
      </c>
      <c r="J16" s="334">
        <v>-128378.92</v>
      </c>
      <c r="K16" s="208">
        <v>-13368.945690000002</v>
      </c>
      <c r="L16" s="133">
        <v>3</v>
      </c>
      <c r="M16" s="133">
        <v>2</v>
      </c>
      <c r="N16" s="246" t="s">
        <v>44</v>
      </c>
      <c r="O16" s="208">
        <v>-3363.7514</v>
      </c>
      <c r="P16" s="208">
        <v>0</v>
      </c>
      <c r="Q16" s="208">
        <v>-3363.7514</v>
      </c>
      <c r="R16" s="208">
        <v>1557.0139999997746</v>
      </c>
      <c r="S16" s="350">
        <v>0</v>
      </c>
      <c r="T16" s="350">
        <v>0</v>
      </c>
      <c r="U16" s="350">
        <v>0</v>
      </c>
      <c r="V16" s="351">
        <v>0</v>
      </c>
      <c r="W16" s="208">
        <v>1557.0139999997746</v>
      </c>
      <c r="X16" s="133">
        <v>2</v>
      </c>
      <c r="Y16" s="207"/>
    </row>
    <row r="17" spans="1:25" s="49" customFormat="1" ht="15" customHeight="1">
      <c r="A17" s="247">
        <v>4</v>
      </c>
      <c r="B17" s="246" t="s">
        <v>348</v>
      </c>
      <c r="C17" s="208">
        <v>537273.65152</v>
      </c>
      <c r="D17" s="208">
        <v>674328.87517</v>
      </c>
      <c r="E17" s="208">
        <v>0</v>
      </c>
      <c r="F17" s="208">
        <v>0</v>
      </c>
      <c r="G17" s="208">
        <v>-659247.8956</v>
      </c>
      <c r="H17" s="208">
        <v>88316.77427</v>
      </c>
      <c r="I17" s="208">
        <v>-570931.12133</v>
      </c>
      <c r="J17" s="334">
        <v>-215722.86849999998</v>
      </c>
      <c r="K17" s="208">
        <v>-29419.39399</v>
      </c>
      <c r="L17" s="133">
        <v>4</v>
      </c>
      <c r="M17" s="133">
        <v>3</v>
      </c>
      <c r="N17" s="246" t="s">
        <v>46</v>
      </c>
      <c r="O17" s="208">
        <v>0</v>
      </c>
      <c r="P17" s="208">
        <v>0</v>
      </c>
      <c r="Q17" s="208">
        <v>0</v>
      </c>
      <c r="R17" s="208">
        <v>895.9452600000368</v>
      </c>
      <c r="S17" s="350">
        <v>0</v>
      </c>
      <c r="T17" s="350">
        <v>0</v>
      </c>
      <c r="U17" s="350">
        <v>0</v>
      </c>
      <c r="V17" s="351">
        <v>0</v>
      </c>
      <c r="W17" s="208">
        <v>895.9452600000368</v>
      </c>
      <c r="X17" s="133">
        <v>3</v>
      </c>
      <c r="Y17" s="207"/>
    </row>
    <row r="18" spans="1:25" s="49" customFormat="1" ht="15" customHeight="1">
      <c r="A18" s="247">
        <v>5</v>
      </c>
      <c r="B18" s="246" t="s">
        <v>349</v>
      </c>
      <c r="C18" s="208">
        <v>3184130.46821</v>
      </c>
      <c r="D18" s="208">
        <v>5759848.875999999</v>
      </c>
      <c r="E18" s="208">
        <v>0</v>
      </c>
      <c r="F18" s="208">
        <v>0</v>
      </c>
      <c r="G18" s="208">
        <v>-3089674.40668</v>
      </c>
      <c r="H18" s="208">
        <v>-313903.65</v>
      </c>
      <c r="I18" s="208">
        <v>-3403578.05668</v>
      </c>
      <c r="J18" s="334">
        <v>-1655041.3046900001</v>
      </c>
      <c r="K18" s="208">
        <v>-72874.44336</v>
      </c>
      <c r="L18" s="133">
        <v>5</v>
      </c>
      <c r="M18" s="133">
        <v>4</v>
      </c>
      <c r="N18" s="246" t="s">
        <v>348</v>
      </c>
      <c r="O18" s="208">
        <v>0</v>
      </c>
      <c r="P18" s="208">
        <v>0</v>
      </c>
      <c r="Q18" s="208">
        <v>0</v>
      </c>
      <c r="R18" s="208">
        <v>6109.688919999928</v>
      </c>
      <c r="S18" s="350">
        <v>0</v>
      </c>
      <c r="T18" s="350">
        <v>0</v>
      </c>
      <c r="U18" s="350">
        <v>0</v>
      </c>
      <c r="V18" s="351">
        <v>0</v>
      </c>
      <c r="W18" s="208">
        <v>6109.688919999928</v>
      </c>
      <c r="X18" s="133">
        <v>4</v>
      </c>
      <c r="Y18" s="207"/>
    </row>
    <row r="19" spans="1:25" s="49" customFormat="1" ht="15" customHeight="1">
      <c r="A19" s="247">
        <v>6</v>
      </c>
      <c r="B19" s="246" t="s">
        <v>47</v>
      </c>
      <c r="C19" s="208">
        <v>29478.303</v>
      </c>
      <c r="D19" s="208">
        <v>13353.669</v>
      </c>
      <c r="E19" s="208">
        <v>0</v>
      </c>
      <c r="F19" s="208">
        <v>0</v>
      </c>
      <c r="G19" s="208">
        <v>-25544.734</v>
      </c>
      <c r="H19" s="208">
        <v>-4352.89</v>
      </c>
      <c r="I19" s="208">
        <v>-29897.624</v>
      </c>
      <c r="J19" s="334">
        <v>-6847.880000000001</v>
      </c>
      <c r="K19" s="208">
        <v>-932.126</v>
      </c>
      <c r="L19" s="133">
        <v>6</v>
      </c>
      <c r="M19" s="133">
        <v>5</v>
      </c>
      <c r="N19" s="246" t="s">
        <v>349</v>
      </c>
      <c r="O19" s="208">
        <v>-2663.21389</v>
      </c>
      <c r="P19" s="208">
        <v>0</v>
      </c>
      <c r="Q19" s="208">
        <v>-2663.21389</v>
      </c>
      <c r="R19" s="208">
        <v>3386.3319399991406</v>
      </c>
      <c r="S19" s="350">
        <v>0</v>
      </c>
      <c r="T19" s="350">
        <v>0</v>
      </c>
      <c r="U19" s="350">
        <v>0</v>
      </c>
      <c r="V19" s="351">
        <v>0</v>
      </c>
      <c r="W19" s="208">
        <v>3386.3319399991406</v>
      </c>
      <c r="X19" s="133">
        <v>5</v>
      </c>
      <c r="Y19" s="207"/>
    </row>
    <row r="20" spans="1:25" s="54" customFormat="1" ht="15" customHeight="1">
      <c r="A20" s="247">
        <v>7</v>
      </c>
      <c r="B20" s="246" t="s">
        <v>350</v>
      </c>
      <c r="C20" s="208">
        <v>3399678.21383</v>
      </c>
      <c r="D20" s="208">
        <v>4274280.27601</v>
      </c>
      <c r="E20" s="208">
        <v>0</v>
      </c>
      <c r="F20" s="208">
        <v>0</v>
      </c>
      <c r="G20" s="208">
        <v>-2903960.22263</v>
      </c>
      <c r="H20" s="208">
        <v>-748959.0430000001</v>
      </c>
      <c r="I20" s="208">
        <v>-3652919.2656300003</v>
      </c>
      <c r="J20" s="334">
        <v>-2121523.481</v>
      </c>
      <c r="K20" s="208">
        <v>-86017.09285</v>
      </c>
      <c r="L20" s="133">
        <v>7</v>
      </c>
      <c r="M20" s="133">
        <v>6</v>
      </c>
      <c r="N20" s="246" t="s">
        <v>47</v>
      </c>
      <c r="O20" s="208">
        <v>0</v>
      </c>
      <c r="P20" s="208">
        <v>0</v>
      </c>
      <c r="Q20" s="208">
        <v>0</v>
      </c>
      <c r="R20" s="208">
        <v>-10.385999999999385</v>
      </c>
      <c r="S20" s="350">
        <v>0</v>
      </c>
      <c r="T20" s="350">
        <v>0</v>
      </c>
      <c r="U20" s="350">
        <v>0</v>
      </c>
      <c r="V20" s="351">
        <v>0</v>
      </c>
      <c r="W20" s="208">
        <v>-10.385999999999385</v>
      </c>
      <c r="X20" s="133">
        <v>6</v>
      </c>
      <c r="Y20" s="211"/>
    </row>
    <row r="21" spans="1:25" s="56" customFormat="1" ht="15" customHeight="1">
      <c r="A21" s="138"/>
      <c r="B21" s="140" t="s">
        <v>110</v>
      </c>
      <c r="C21" s="210">
        <v>10006397.33817</v>
      </c>
      <c r="D21" s="210">
        <v>12564709.625009999</v>
      </c>
      <c r="E21" s="210">
        <v>0</v>
      </c>
      <c r="F21" s="210">
        <v>0</v>
      </c>
      <c r="G21" s="210">
        <v>-9263809.741570001</v>
      </c>
      <c r="H21" s="210">
        <v>-1196468.32473</v>
      </c>
      <c r="I21" s="210">
        <v>-10460278.066300001</v>
      </c>
      <c r="J21" s="210">
        <v>-4881581.55893</v>
      </c>
      <c r="K21" s="210">
        <v>-281650.45481</v>
      </c>
      <c r="L21" s="209"/>
      <c r="M21" s="133">
        <v>7</v>
      </c>
      <c r="N21" s="246" t="s">
        <v>350</v>
      </c>
      <c r="O21" s="208">
        <v>0</v>
      </c>
      <c r="P21" s="208">
        <v>0</v>
      </c>
      <c r="Q21" s="208">
        <v>0</v>
      </c>
      <c r="R21" s="208">
        <v>4425.2579899993725</v>
      </c>
      <c r="S21" s="350">
        <v>0</v>
      </c>
      <c r="T21" s="350">
        <v>0</v>
      </c>
      <c r="U21" s="350">
        <v>0</v>
      </c>
      <c r="V21" s="351">
        <v>0</v>
      </c>
      <c r="W21" s="208">
        <v>4425.2579899993725</v>
      </c>
      <c r="X21" s="133">
        <v>7</v>
      </c>
      <c r="Y21" s="249"/>
    </row>
    <row r="22" spans="1:25" s="49" customFormat="1" ht="15" customHeight="1">
      <c r="A22" s="250"/>
      <c r="B22" s="141" t="s">
        <v>1334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2"/>
      <c r="M22" s="138"/>
      <c r="N22" s="140" t="s">
        <v>110</v>
      </c>
      <c r="O22" s="210">
        <v>-6026.96529</v>
      </c>
      <c r="P22" s="210">
        <v>0</v>
      </c>
      <c r="Q22" s="212">
        <v>-6026.96529</v>
      </c>
      <c r="R22" s="253">
        <v>17288.619029997983</v>
      </c>
      <c r="S22" s="352">
        <v>0</v>
      </c>
      <c r="T22" s="352">
        <v>0</v>
      </c>
      <c r="U22" s="352">
        <v>0</v>
      </c>
      <c r="V22" s="349">
        <v>0</v>
      </c>
      <c r="W22" s="209">
        <v>17288.619029997983</v>
      </c>
      <c r="X22" s="138"/>
      <c r="Y22" s="207"/>
    </row>
    <row r="23" spans="1:25" s="49" customFormat="1" ht="15" customHeight="1">
      <c r="A23" s="246"/>
      <c r="B23" s="246"/>
      <c r="C23" s="208"/>
      <c r="D23" s="208"/>
      <c r="E23" s="208"/>
      <c r="F23" s="208"/>
      <c r="G23" s="208"/>
      <c r="H23" s="208"/>
      <c r="I23" s="208"/>
      <c r="J23" s="208"/>
      <c r="K23" s="208"/>
      <c r="L23" s="248"/>
      <c r="M23" s="250"/>
      <c r="N23" s="141" t="s">
        <v>1334</v>
      </c>
      <c r="O23" s="251"/>
      <c r="P23" s="251"/>
      <c r="Q23" s="254"/>
      <c r="R23" s="254"/>
      <c r="S23" s="255"/>
      <c r="T23" s="255"/>
      <c r="U23" s="249"/>
      <c r="V23" s="251"/>
      <c r="W23" s="251"/>
      <c r="X23" s="250"/>
      <c r="Y23" s="207"/>
    </row>
    <row r="24" spans="1:24" ht="10.5" customHeight="1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8"/>
      <c r="M24" s="45"/>
      <c r="N24" s="45"/>
      <c r="O24" s="46"/>
      <c r="P24" s="46"/>
      <c r="Q24" s="50"/>
      <c r="R24" s="50"/>
      <c r="S24" s="51"/>
      <c r="T24" s="51"/>
      <c r="U24" s="49"/>
      <c r="V24" s="46"/>
      <c r="W24" s="46"/>
      <c r="X24" s="45"/>
    </row>
    <row r="25" spans="13:24" ht="15" customHeight="1">
      <c r="M25" s="45"/>
      <c r="N25" s="45"/>
      <c r="O25" s="46"/>
      <c r="P25" s="46"/>
      <c r="Q25" s="50"/>
      <c r="R25" s="50"/>
      <c r="V25" s="46"/>
      <c r="W25" s="46"/>
      <c r="X25" s="45"/>
    </row>
    <row r="26" spans="2:24" ht="15" customHeight="1">
      <c r="B26" s="149" t="s">
        <v>1409</v>
      </c>
      <c r="C26" s="60"/>
      <c r="D26" s="153"/>
      <c r="E26" s="153"/>
      <c r="F26" s="153"/>
      <c r="G26" s="153"/>
      <c r="H26" s="153"/>
      <c r="I26" s="153"/>
      <c r="J26" s="153"/>
      <c r="K26" s="153"/>
      <c r="L26" s="153"/>
      <c r="M26" s="108"/>
      <c r="N26" s="108"/>
      <c r="O26" s="153"/>
      <c r="P26" s="153"/>
      <c r="Q26" s="153"/>
      <c r="R26" s="153"/>
      <c r="S26" s="153"/>
      <c r="T26" s="153"/>
      <c r="U26" s="153"/>
      <c r="V26" s="153"/>
      <c r="W26" s="153"/>
      <c r="X26" s="108"/>
    </row>
    <row r="27" spans="2:24" ht="15" customHeight="1">
      <c r="B27" s="153"/>
      <c r="C27" s="219" t="s">
        <v>472</v>
      </c>
      <c r="D27" s="196" t="s">
        <v>772</v>
      </c>
      <c r="E27" s="196" t="s">
        <v>989</v>
      </c>
      <c r="F27" s="196" t="s">
        <v>710</v>
      </c>
      <c r="G27" s="196" t="s">
        <v>691</v>
      </c>
      <c r="H27" s="256" t="s">
        <v>1372</v>
      </c>
      <c r="I27" s="257"/>
      <c r="J27" s="258"/>
      <c r="M27" s="108"/>
      <c r="N27" s="149" t="s">
        <v>1409</v>
      </c>
      <c r="O27" s="108"/>
      <c r="P27" s="108"/>
      <c r="Q27" s="108"/>
      <c r="R27" s="108"/>
      <c r="S27" s="108"/>
      <c r="T27" s="99"/>
      <c r="U27" s="99"/>
      <c r="V27" s="99"/>
      <c r="W27" s="153"/>
      <c r="X27" s="108"/>
    </row>
    <row r="28" spans="2:24" ht="10.5" customHeight="1">
      <c r="B28" s="153"/>
      <c r="C28" s="224" t="s">
        <v>503</v>
      </c>
      <c r="D28" s="223" t="s">
        <v>25</v>
      </c>
      <c r="E28" s="223" t="s">
        <v>990</v>
      </c>
      <c r="F28" s="223" t="s">
        <v>755</v>
      </c>
      <c r="G28" s="223"/>
      <c r="H28" s="223" t="s">
        <v>724</v>
      </c>
      <c r="I28" s="223" t="s">
        <v>692</v>
      </c>
      <c r="J28" s="180"/>
      <c r="M28" s="108"/>
      <c r="N28" s="153"/>
      <c r="O28" s="219" t="s">
        <v>695</v>
      </c>
      <c r="P28" s="221"/>
      <c r="Q28" s="221"/>
      <c r="R28" s="219" t="s">
        <v>697</v>
      </c>
      <c r="S28" s="221"/>
      <c r="T28" s="222"/>
      <c r="U28" s="222" t="s">
        <v>713</v>
      </c>
      <c r="V28" s="233" t="s">
        <v>714</v>
      </c>
      <c r="W28" s="153"/>
      <c r="X28" s="108"/>
    </row>
    <row r="29" spans="2:24" ht="10.5" customHeight="1">
      <c r="B29" s="153" t="s">
        <v>701</v>
      </c>
      <c r="C29" s="223"/>
      <c r="D29" s="223"/>
      <c r="E29" s="223"/>
      <c r="F29" s="180"/>
      <c r="G29" s="223"/>
      <c r="H29" s="223"/>
      <c r="I29" s="223"/>
      <c r="J29" s="223" t="s">
        <v>698</v>
      </c>
      <c r="M29" s="108"/>
      <c r="N29" s="153"/>
      <c r="O29" s="224" t="s">
        <v>93</v>
      </c>
      <c r="P29" s="226"/>
      <c r="Q29" s="226"/>
      <c r="R29" s="224" t="s">
        <v>97</v>
      </c>
      <c r="S29" s="226"/>
      <c r="T29" s="228"/>
      <c r="U29" s="228" t="s">
        <v>719</v>
      </c>
      <c r="V29" s="234" t="s">
        <v>720</v>
      </c>
      <c r="W29" s="153"/>
      <c r="X29" s="108"/>
    </row>
    <row r="30" spans="2:24" ht="10.5" customHeight="1">
      <c r="B30" s="153" t="s">
        <v>777</v>
      </c>
      <c r="C30" s="223" t="s">
        <v>515</v>
      </c>
      <c r="D30" s="223" t="s">
        <v>77</v>
      </c>
      <c r="E30" s="223" t="s">
        <v>76</v>
      </c>
      <c r="F30" s="223" t="s">
        <v>727</v>
      </c>
      <c r="G30" s="223" t="s">
        <v>723</v>
      </c>
      <c r="H30" s="223" t="s">
        <v>780</v>
      </c>
      <c r="I30" s="223" t="s">
        <v>159</v>
      </c>
      <c r="J30" s="180"/>
      <c r="M30" s="108"/>
      <c r="N30" s="153" t="s">
        <v>701</v>
      </c>
      <c r="O30" s="225" t="s">
        <v>999</v>
      </c>
      <c r="P30" s="259"/>
      <c r="Q30" s="60"/>
      <c r="R30" s="260" t="s">
        <v>1003</v>
      </c>
      <c r="S30" s="259"/>
      <c r="T30" s="178"/>
      <c r="U30" s="228"/>
      <c r="V30" s="234"/>
      <c r="W30" s="153"/>
      <c r="X30" s="108"/>
    </row>
    <row r="31" spans="2:24" ht="10.5" customHeight="1">
      <c r="B31" s="158" t="s">
        <v>704</v>
      </c>
      <c r="C31" s="223" t="s">
        <v>1008</v>
      </c>
      <c r="D31" s="223" t="s">
        <v>784</v>
      </c>
      <c r="E31" s="223" t="s">
        <v>78</v>
      </c>
      <c r="F31" s="223" t="s">
        <v>757</v>
      </c>
      <c r="G31" s="223"/>
      <c r="H31" s="223" t="s">
        <v>744</v>
      </c>
      <c r="I31" s="197"/>
      <c r="J31" s="223" t="s">
        <v>734</v>
      </c>
      <c r="M31" s="108"/>
      <c r="N31" s="153" t="s">
        <v>777</v>
      </c>
      <c r="O31" s="196" t="s">
        <v>696</v>
      </c>
      <c r="P31" s="196" t="s">
        <v>1023</v>
      </c>
      <c r="Q31" s="196" t="s">
        <v>698</v>
      </c>
      <c r="R31" s="196" t="s">
        <v>993</v>
      </c>
      <c r="S31" s="196" t="s">
        <v>1053</v>
      </c>
      <c r="T31" s="233" t="s">
        <v>698</v>
      </c>
      <c r="U31" s="234" t="s">
        <v>730</v>
      </c>
      <c r="V31" s="234" t="s">
        <v>731</v>
      </c>
      <c r="W31" s="153"/>
      <c r="X31" s="108"/>
    </row>
    <row r="32" spans="2:24" ht="10.5" customHeight="1">
      <c r="B32" s="153"/>
      <c r="C32" s="223" t="s">
        <v>75</v>
      </c>
      <c r="D32" s="223"/>
      <c r="E32" s="235"/>
      <c r="F32" s="235" t="s">
        <v>758</v>
      </c>
      <c r="G32" s="235" t="s">
        <v>735</v>
      </c>
      <c r="H32" s="223"/>
      <c r="I32" s="197"/>
      <c r="J32" s="180"/>
      <c r="M32" s="108"/>
      <c r="N32" s="158" t="s">
        <v>704</v>
      </c>
      <c r="O32" s="223" t="s">
        <v>94</v>
      </c>
      <c r="P32" s="223" t="s">
        <v>1022</v>
      </c>
      <c r="Q32" s="223"/>
      <c r="R32" s="223" t="s">
        <v>994</v>
      </c>
      <c r="S32" s="223" t="s">
        <v>1052</v>
      </c>
      <c r="T32" s="179"/>
      <c r="U32" s="234" t="s">
        <v>738</v>
      </c>
      <c r="V32" s="234" t="s">
        <v>741</v>
      </c>
      <c r="W32" s="153"/>
      <c r="X32" s="108"/>
    </row>
    <row r="33" spans="2:24" ht="10.5" customHeight="1">
      <c r="B33" s="153"/>
      <c r="C33" s="235" t="s">
        <v>761</v>
      </c>
      <c r="D33" s="235" t="s">
        <v>746</v>
      </c>
      <c r="E33" s="223"/>
      <c r="F33" s="235" t="s">
        <v>762</v>
      </c>
      <c r="G33" s="235"/>
      <c r="H33" s="235" t="s">
        <v>751</v>
      </c>
      <c r="I33" s="235" t="s">
        <v>752</v>
      </c>
      <c r="J33" s="235" t="s">
        <v>747</v>
      </c>
      <c r="M33" s="108"/>
      <c r="N33" s="153"/>
      <c r="O33" s="223" t="s">
        <v>95</v>
      </c>
      <c r="P33" s="223" t="s">
        <v>94</v>
      </c>
      <c r="Q33" s="223" t="s">
        <v>734</v>
      </c>
      <c r="R33" s="223" t="s">
        <v>98</v>
      </c>
      <c r="S33" s="223" t="s">
        <v>287</v>
      </c>
      <c r="T33" s="234" t="s">
        <v>734</v>
      </c>
      <c r="U33" s="243"/>
      <c r="V33" s="243" t="s">
        <v>753</v>
      </c>
      <c r="W33" s="153"/>
      <c r="X33" s="108"/>
    </row>
    <row r="34" spans="2:24" ht="10.5" customHeight="1">
      <c r="B34" s="240"/>
      <c r="C34" s="235" t="s">
        <v>765</v>
      </c>
      <c r="D34" s="235" t="s">
        <v>764</v>
      </c>
      <c r="E34" s="235" t="s">
        <v>991</v>
      </c>
      <c r="F34" s="162" t="s">
        <v>976</v>
      </c>
      <c r="G34" s="223"/>
      <c r="H34" s="235" t="s">
        <v>87</v>
      </c>
      <c r="I34" s="197"/>
      <c r="J34" s="180"/>
      <c r="M34" s="108"/>
      <c r="N34" s="153"/>
      <c r="O34" s="235" t="s">
        <v>1000</v>
      </c>
      <c r="P34" s="223" t="s">
        <v>96</v>
      </c>
      <c r="Q34" s="223"/>
      <c r="R34" s="163" t="s">
        <v>995</v>
      </c>
      <c r="S34" s="223"/>
      <c r="T34" s="234"/>
      <c r="U34" s="243" t="s">
        <v>752</v>
      </c>
      <c r="V34" s="243" t="s">
        <v>85</v>
      </c>
      <c r="W34" s="153"/>
      <c r="X34" s="108"/>
    </row>
    <row r="35" spans="2:24" ht="10.5" customHeight="1">
      <c r="B35" s="153"/>
      <c r="C35" s="161"/>
      <c r="D35" s="161"/>
      <c r="E35" s="235" t="s">
        <v>765</v>
      </c>
      <c r="F35" s="162" t="s">
        <v>664</v>
      </c>
      <c r="G35" s="161"/>
      <c r="H35" s="161"/>
      <c r="I35" s="197"/>
      <c r="J35" s="162" t="s">
        <v>1438</v>
      </c>
      <c r="M35" s="108"/>
      <c r="N35" s="240"/>
      <c r="O35" s="235" t="s">
        <v>405</v>
      </c>
      <c r="P35" s="235" t="s">
        <v>1001</v>
      </c>
      <c r="Q35" s="235" t="s">
        <v>747</v>
      </c>
      <c r="R35" s="163" t="s">
        <v>996</v>
      </c>
      <c r="S35" s="182"/>
      <c r="T35" s="242" t="s">
        <v>747</v>
      </c>
      <c r="U35" s="243" t="s">
        <v>84</v>
      </c>
      <c r="V35" s="243" t="s">
        <v>88</v>
      </c>
      <c r="W35" s="153"/>
      <c r="X35" s="108"/>
    </row>
    <row r="36" spans="2:24" ht="10.5" customHeight="1">
      <c r="B36" s="164" t="s">
        <v>1299</v>
      </c>
      <c r="C36" s="165">
        <v>11</v>
      </c>
      <c r="D36" s="165">
        <v>12</v>
      </c>
      <c r="E36" s="165">
        <v>13</v>
      </c>
      <c r="F36" s="165">
        <v>14</v>
      </c>
      <c r="G36" s="165">
        <v>15</v>
      </c>
      <c r="H36" s="165">
        <v>16</v>
      </c>
      <c r="I36" s="165">
        <v>17</v>
      </c>
      <c r="J36" s="165">
        <v>18</v>
      </c>
      <c r="M36" s="108"/>
      <c r="N36" s="153"/>
      <c r="O36" s="235"/>
      <c r="P36" s="235" t="s">
        <v>1002</v>
      </c>
      <c r="Q36" s="162"/>
      <c r="R36" s="235" t="s">
        <v>1046</v>
      </c>
      <c r="S36" s="182" t="s">
        <v>997</v>
      </c>
      <c r="T36" s="120"/>
      <c r="U36" s="243"/>
      <c r="V36" s="120"/>
      <c r="W36" s="153"/>
      <c r="X36" s="108"/>
    </row>
    <row r="37" spans="1:24" s="49" customFormat="1" ht="15" customHeight="1" hidden="1">
      <c r="A37" s="7"/>
      <c r="B37" s="126"/>
      <c r="C37" s="215" t="s">
        <v>683</v>
      </c>
      <c r="D37" s="215" t="s">
        <v>684</v>
      </c>
      <c r="E37" s="215" t="s">
        <v>681</v>
      </c>
      <c r="F37" s="215"/>
      <c r="G37" s="215" t="s">
        <v>685</v>
      </c>
      <c r="H37" s="215" t="s">
        <v>686</v>
      </c>
      <c r="I37" s="215" t="s">
        <v>687</v>
      </c>
      <c r="J37" s="215" t="s">
        <v>679</v>
      </c>
      <c r="M37" s="108"/>
      <c r="N37" s="153"/>
      <c r="O37" s="235"/>
      <c r="P37" s="235"/>
      <c r="Q37" s="162" t="s">
        <v>930</v>
      </c>
      <c r="R37" s="235" t="s">
        <v>1009</v>
      </c>
      <c r="S37" s="182"/>
      <c r="T37" s="120" t="s">
        <v>1020</v>
      </c>
      <c r="U37" s="243"/>
      <c r="V37" s="120" t="s">
        <v>1021</v>
      </c>
      <c r="W37" s="153"/>
      <c r="X37" s="108"/>
    </row>
    <row r="38" spans="1:24" s="49" customFormat="1" ht="16.5" customHeight="1">
      <c r="A38" s="247">
        <v>1</v>
      </c>
      <c r="B38" s="246" t="s">
        <v>45</v>
      </c>
      <c r="C38" s="208">
        <v>-352288.17482</v>
      </c>
      <c r="D38" s="208">
        <v>0</v>
      </c>
      <c r="E38" s="208">
        <v>0</v>
      </c>
      <c r="F38" s="208">
        <v>789.5631599997287</v>
      </c>
      <c r="G38" s="208">
        <v>135.20376000000002</v>
      </c>
      <c r="H38" s="208">
        <v>0</v>
      </c>
      <c r="I38" s="208">
        <v>0</v>
      </c>
      <c r="J38" s="208">
        <v>0</v>
      </c>
      <c r="K38" s="133">
        <v>1</v>
      </c>
      <c r="M38" s="108"/>
      <c r="N38" s="226"/>
      <c r="O38" s="235"/>
      <c r="P38" s="235"/>
      <c r="Q38" s="162" t="s">
        <v>574</v>
      </c>
      <c r="R38" s="235" t="s">
        <v>1047</v>
      </c>
      <c r="S38" s="182"/>
      <c r="T38" s="162" t="s">
        <v>1066</v>
      </c>
      <c r="U38" s="243"/>
      <c r="V38" s="162" t="s">
        <v>1110</v>
      </c>
      <c r="W38" s="153"/>
      <c r="X38" s="108"/>
    </row>
    <row r="39" spans="1:24" s="49" customFormat="1" ht="15" customHeight="1">
      <c r="A39" s="247">
        <v>2</v>
      </c>
      <c r="B39" s="246" t="s">
        <v>44</v>
      </c>
      <c r="C39" s="208">
        <v>-504546.80523</v>
      </c>
      <c r="D39" s="208">
        <v>0</v>
      </c>
      <c r="E39" s="208">
        <v>0</v>
      </c>
      <c r="F39" s="208">
        <v>4846.405799999775</v>
      </c>
      <c r="G39" s="208">
        <v>403.37873999999994</v>
      </c>
      <c r="H39" s="208">
        <v>0</v>
      </c>
      <c r="I39" s="208">
        <v>-329.01914</v>
      </c>
      <c r="J39" s="208">
        <v>-329.01914</v>
      </c>
      <c r="K39" s="133">
        <v>2</v>
      </c>
      <c r="M39" s="108"/>
      <c r="N39" s="164" t="s">
        <v>1299</v>
      </c>
      <c r="O39" s="244">
        <v>28</v>
      </c>
      <c r="P39" s="244">
        <v>29</v>
      </c>
      <c r="Q39" s="244">
        <v>30</v>
      </c>
      <c r="R39" s="244">
        <v>31</v>
      </c>
      <c r="S39" s="244">
        <v>32</v>
      </c>
      <c r="T39" s="244">
        <v>33</v>
      </c>
      <c r="U39" s="244">
        <v>34</v>
      </c>
      <c r="V39" s="244">
        <v>35</v>
      </c>
      <c r="W39" s="153"/>
      <c r="X39" s="108"/>
    </row>
    <row r="40" spans="1:23" s="49" customFormat="1" ht="15" customHeight="1">
      <c r="A40" s="247">
        <v>3</v>
      </c>
      <c r="B40" s="246" t="s">
        <v>46</v>
      </c>
      <c r="C40" s="208">
        <v>-57562.31415999999</v>
      </c>
      <c r="D40" s="208">
        <v>0</v>
      </c>
      <c r="E40" s="208">
        <v>0</v>
      </c>
      <c r="F40" s="208">
        <v>895.9452600000368</v>
      </c>
      <c r="G40" s="208">
        <v>0</v>
      </c>
      <c r="H40" s="208">
        <v>0</v>
      </c>
      <c r="I40" s="208">
        <v>0</v>
      </c>
      <c r="J40" s="208">
        <v>0</v>
      </c>
      <c r="K40" s="133">
        <v>3</v>
      </c>
      <c r="M40" s="133">
        <v>1</v>
      </c>
      <c r="N40" s="246" t="s">
        <v>45</v>
      </c>
      <c r="O40" s="208">
        <v>27.13896</v>
      </c>
      <c r="P40" s="208">
        <v>0</v>
      </c>
      <c r="Q40" s="208">
        <v>27.13896</v>
      </c>
      <c r="R40" s="208">
        <v>0</v>
      </c>
      <c r="S40" s="208">
        <v>0</v>
      </c>
      <c r="T40" s="208">
        <v>0</v>
      </c>
      <c r="U40" s="208">
        <v>0</v>
      </c>
      <c r="V40" s="208">
        <v>951.9058799997287</v>
      </c>
      <c r="W40" s="133">
        <v>1</v>
      </c>
    </row>
    <row r="41" spans="1:25" s="49" customFormat="1" ht="15" customHeight="1">
      <c r="A41" s="247">
        <v>4</v>
      </c>
      <c r="B41" s="246" t="s">
        <v>348</v>
      </c>
      <c r="C41" s="208">
        <v>-389419.45395000005</v>
      </c>
      <c r="D41" s="208">
        <v>0</v>
      </c>
      <c r="E41" s="208">
        <v>0</v>
      </c>
      <c r="F41" s="208">
        <v>6109.688919999928</v>
      </c>
      <c r="G41" s="208">
        <v>0</v>
      </c>
      <c r="H41" s="208">
        <v>0</v>
      </c>
      <c r="I41" s="208">
        <v>0</v>
      </c>
      <c r="J41" s="208">
        <v>0</v>
      </c>
      <c r="K41" s="133">
        <v>4</v>
      </c>
      <c r="M41" s="133">
        <v>2</v>
      </c>
      <c r="N41" s="246" t="s">
        <v>44</v>
      </c>
      <c r="O41" s="208">
        <v>0</v>
      </c>
      <c r="P41" s="208">
        <v>0</v>
      </c>
      <c r="Q41" s="208">
        <v>0</v>
      </c>
      <c r="R41" s="208">
        <v>0</v>
      </c>
      <c r="S41" s="208">
        <v>0</v>
      </c>
      <c r="T41" s="208">
        <v>0</v>
      </c>
      <c r="U41" s="208">
        <v>0</v>
      </c>
      <c r="V41" s="208">
        <v>1557.0139999997746</v>
      </c>
      <c r="W41" s="133">
        <v>2</v>
      </c>
      <c r="Y41" s="54"/>
    </row>
    <row r="42" spans="1:25" s="49" customFormat="1" ht="15" customHeight="1">
      <c r="A42" s="247">
        <v>5</v>
      </c>
      <c r="B42" s="246" t="s">
        <v>349</v>
      </c>
      <c r="C42" s="208">
        <v>-3805795.21847</v>
      </c>
      <c r="D42" s="208">
        <v>0</v>
      </c>
      <c r="E42" s="208">
        <v>0</v>
      </c>
      <c r="F42" s="208">
        <v>6690.321009999141</v>
      </c>
      <c r="G42" s="208">
        <v>743.0366499999999</v>
      </c>
      <c r="H42" s="208">
        <v>0</v>
      </c>
      <c r="I42" s="208">
        <v>-1383.81183</v>
      </c>
      <c r="J42" s="208">
        <v>-1383.81183</v>
      </c>
      <c r="K42" s="133">
        <v>5</v>
      </c>
      <c r="M42" s="133">
        <v>3</v>
      </c>
      <c r="N42" s="246" t="s">
        <v>46</v>
      </c>
      <c r="O42" s="208">
        <v>-270.60876</v>
      </c>
      <c r="P42" s="208">
        <v>0</v>
      </c>
      <c r="Q42" s="208">
        <v>-270.60876</v>
      </c>
      <c r="R42" s="208">
        <v>186.12011999999996</v>
      </c>
      <c r="S42" s="208">
        <v>0</v>
      </c>
      <c r="T42" s="208">
        <v>186.12011999999996</v>
      </c>
      <c r="U42" s="208">
        <v>0</v>
      </c>
      <c r="V42" s="208">
        <v>811.4566200000367</v>
      </c>
      <c r="W42" s="133">
        <v>3</v>
      </c>
      <c r="Y42" s="56"/>
    </row>
    <row r="43" spans="1:25" s="54" customFormat="1" ht="15" customHeight="1">
      <c r="A43" s="247">
        <v>6</v>
      </c>
      <c r="B43" s="246" t="s">
        <v>47</v>
      </c>
      <c r="C43" s="208">
        <v>-5069.598</v>
      </c>
      <c r="D43" s="208">
        <v>0</v>
      </c>
      <c r="E43" s="208">
        <v>-95.12999999999998</v>
      </c>
      <c r="F43" s="208">
        <v>-10.385999999999385</v>
      </c>
      <c r="G43" s="208">
        <v>0</v>
      </c>
      <c r="H43" s="208">
        <v>0</v>
      </c>
      <c r="I43" s="208">
        <v>0</v>
      </c>
      <c r="J43" s="208">
        <v>0</v>
      </c>
      <c r="K43" s="133">
        <v>6</v>
      </c>
      <c r="M43" s="133">
        <v>4</v>
      </c>
      <c r="N43" s="246" t="s">
        <v>348</v>
      </c>
      <c r="O43" s="208">
        <v>-23.22031</v>
      </c>
      <c r="P43" s="208">
        <v>0</v>
      </c>
      <c r="Q43" s="208">
        <v>-23.22031</v>
      </c>
      <c r="R43" s="208">
        <v>-4869.468610000001</v>
      </c>
      <c r="S43" s="208">
        <v>0</v>
      </c>
      <c r="T43" s="208">
        <v>-4869.468610000001</v>
      </c>
      <c r="U43" s="208">
        <v>0</v>
      </c>
      <c r="V43" s="208">
        <v>1216.9999999999272</v>
      </c>
      <c r="W43" s="133">
        <v>4</v>
      </c>
      <c r="Y43" s="1"/>
    </row>
    <row r="44" spans="1:25" s="56" customFormat="1" ht="15" customHeight="1">
      <c r="A44" s="247">
        <v>7</v>
      </c>
      <c r="B44" s="246" t="s">
        <v>350</v>
      </c>
      <c r="C44" s="208">
        <v>-1809073.3923700002</v>
      </c>
      <c r="D44" s="208">
        <v>0</v>
      </c>
      <c r="E44" s="208">
        <v>0</v>
      </c>
      <c r="F44" s="208">
        <v>4425.2579899993725</v>
      </c>
      <c r="G44" s="208">
        <v>0</v>
      </c>
      <c r="H44" s="208">
        <v>0</v>
      </c>
      <c r="I44" s="208">
        <v>0</v>
      </c>
      <c r="J44" s="208">
        <v>0</v>
      </c>
      <c r="K44" s="133">
        <v>7</v>
      </c>
      <c r="M44" s="133">
        <v>5</v>
      </c>
      <c r="N44" s="246" t="s">
        <v>349</v>
      </c>
      <c r="O44" s="208">
        <v>474.72187</v>
      </c>
      <c r="P44" s="208">
        <v>0</v>
      </c>
      <c r="Q44" s="208">
        <v>474.72187</v>
      </c>
      <c r="R44" s="208">
        <v>0</v>
      </c>
      <c r="S44" s="208">
        <v>0</v>
      </c>
      <c r="T44" s="208">
        <v>0</v>
      </c>
      <c r="U44" s="208">
        <v>0</v>
      </c>
      <c r="V44" s="208">
        <v>3861.0538099991404</v>
      </c>
      <c r="W44" s="133">
        <v>5</v>
      </c>
      <c r="Y44" s="1"/>
    </row>
    <row r="45" spans="1:23" ht="15" customHeight="1">
      <c r="A45" s="52"/>
      <c r="B45" s="140" t="s">
        <v>110</v>
      </c>
      <c r="C45" s="210">
        <v>-6923754.957000001</v>
      </c>
      <c r="D45" s="210">
        <v>0</v>
      </c>
      <c r="E45" s="210">
        <v>-95.12999999999998</v>
      </c>
      <c r="F45" s="210">
        <v>23746.796139997983</v>
      </c>
      <c r="G45" s="210">
        <v>1281.61915</v>
      </c>
      <c r="H45" s="210">
        <v>0</v>
      </c>
      <c r="I45" s="210">
        <v>-1712.83097</v>
      </c>
      <c r="J45" s="210">
        <v>-1712.83097</v>
      </c>
      <c r="M45" s="133">
        <v>6</v>
      </c>
      <c r="N45" s="246" t="s">
        <v>47</v>
      </c>
      <c r="O45" s="208">
        <v>40.942</v>
      </c>
      <c r="P45" s="208">
        <v>0</v>
      </c>
      <c r="Q45" s="208">
        <v>40.942</v>
      </c>
      <c r="R45" s="208">
        <v>0</v>
      </c>
      <c r="S45" s="208">
        <v>0</v>
      </c>
      <c r="T45" s="208">
        <v>0</v>
      </c>
      <c r="U45" s="208">
        <v>0</v>
      </c>
      <c r="V45" s="208">
        <v>30.556000000000616</v>
      </c>
      <c r="W45" s="133">
        <v>6</v>
      </c>
    </row>
    <row r="46" spans="1:23" ht="15" customHeight="1">
      <c r="A46" s="55"/>
      <c r="B46" s="141" t="s">
        <v>1334</v>
      </c>
      <c r="C46" s="249"/>
      <c r="D46" s="251"/>
      <c r="E46" s="251"/>
      <c r="F46" s="251"/>
      <c r="G46" s="251"/>
      <c r="H46" s="251"/>
      <c r="I46" s="251"/>
      <c r="J46" s="251"/>
      <c r="K46" s="251"/>
      <c r="L46" s="251"/>
      <c r="M46" s="133">
        <v>7</v>
      </c>
      <c r="N46" s="246" t="s">
        <v>350</v>
      </c>
      <c r="O46" s="208">
        <v>5.38225</v>
      </c>
      <c r="P46" s="208">
        <v>0</v>
      </c>
      <c r="Q46" s="208">
        <v>5.38225</v>
      </c>
      <c r="R46" s="208">
        <v>-1072.37467</v>
      </c>
      <c r="S46" s="208">
        <v>0</v>
      </c>
      <c r="T46" s="208">
        <v>-1072.37467</v>
      </c>
      <c r="U46" s="208">
        <v>-24.640439999999998</v>
      </c>
      <c r="V46" s="208">
        <v>3333.625129999372</v>
      </c>
      <c r="W46" s="133">
        <v>7</v>
      </c>
    </row>
    <row r="47" spans="3:23" ht="15" customHeight="1"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33"/>
      <c r="N47" s="140" t="s">
        <v>110</v>
      </c>
      <c r="O47" s="210">
        <v>254.35601000000003</v>
      </c>
      <c r="P47" s="210">
        <v>0</v>
      </c>
      <c r="Q47" s="210">
        <v>254.35601000000003</v>
      </c>
      <c r="R47" s="210">
        <v>-5755.723160000001</v>
      </c>
      <c r="S47" s="210">
        <v>0</v>
      </c>
      <c r="T47" s="210">
        <v>-5755.723160000001</v>
      </c>
      <c r="U47" s="210">
        <v>-24.640439999999998</v>
      </c>
      <c r="V47" s="209">
        <v>11762.611439997982</v>
      </c>
      <c r="W47" s="153"/>
    </row>
    <row r="48" spans="3:23" ht="15" customHeight="1"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33"/>
      <c r="N48" s="141" t="s">
        <v>1334</v>
      </c>
      <c r="O48" s="251"/>
      <c r="P48" s="251"/>
      <c r="Q48" s="251"/>
      <c r="R48" s="251"/>
      <c r="S48" s="251"/>
      <c r="T48" s="251"/>
      <c r="U48" s="251"/>
      <c r="V48" s="251"/>
      <c r="W48" s="153"/>
    </row>
    <row r="49" ht="10.5" customHeight="1">
      <c r="M49" s="52"/>
    </row>
    <row r="50" ht="10.5" customHeight="1">
      <c r="M50" s="55"/>
    </row>
  </sheetData>
  <sheetProtection/>
  <printOptions/>
  <pageMargins left="0.3937007874015748" right="0.3937007874015748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Header>&amp;C&amp;9- &amp;P -&amp;R&amp;9Finland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3"/>
  <sheetViews>
    <sheetView zoomScale="84" zoomScaleNormal="84" zoomScaleSheetLayoutView="75" zoomScalePageLayoutView="0" workbookViewId="0" topLeftCell="A1">
      <selection activeCell="V4" sqref="V4:V15"/>
    </sheetView>
  </sheetViews>
  <sheetFormatPr defaultColWidth="9.140625" defaultRowHeight="12.75"/>
  <cols>
    <col min="1" max="1" width="4.00390625" style="18" customWidth="1"/>
    <col min="2" max="2" width="15.421875" style="0" customWidth="1"/>
    <col min="3" max="3" width="15.7109375" style="0" customWidth="1"/>
    <col min="4" max="4" width="17.421875" style="0" customWidth="1"/>
    <col min="5" max="5" width="14.421875" style="0" customWidth="1"/>
    <col min="6" max="6" width="14.7109375" style="0" customWidth="1"/>
    <col min="7" max="7" width="15.57421875" style="0" customWidth="1"/>
    <col min="8" max="8" width="18.7109375" style="0" customWidth="1"/>
    <col min="9" max="9" width="16.7109375" style="0" customWidth="1"/>
    <col min="10" max="10" width="14.421875" style="0" customWidth="1"/>
    <col min="11" max="11" width="15.00390625" style="0" customWidth="1"/>
    <col min="12" max="12" width="14.421875" style="0" customWidth="1"/>
    <col min="13" max="13" width="14.28125" style="0" customWidth="1"/>
    <col min="14" max="14" width="3.57421875" style="18" customWidth="1"/>
    <col min="15" max="15" width="4.140625" style="18" customWidth="1"/>
    <col min="16" max="16" width="17.140625" style="0" customWidth="1"/>
    <col min="17" max="17" width="14.8515625" style="0" customWidth="1"/>
    <col min="18" max="18" width="13.57421875" style="0" customWidth="1"/>
    <col min="19" max="19" width="14.8515625" style="0" customWidth="1"/>
    <col min="20" max="20" width="13.421875" style="0" customWidth="1"/>
    <col min="21" max="21" width="16.00390625" style="0" customWidth="1"/>
    <col min="22" max="22" width="12.8515625" style="0" customWidth="1"/>
    <col min="23" max="23" width="14.421875" style="0" customWidth="1"/>
    <col min="24" max="24" width="14.140625" style="0" customWidth="1"/>
    <col min="25" max="25" width="11.421875" style="0" customWidth="1"/>
    <col min="26" max="26" width="13.140625" style="0" customWidth="1"/>
    <col min="27" max="27" width="14.28125" style="0" customWidth="1"/>
    <col min="28" max="28" width="14.421875" style="0" customWidth="1"/>
    <col min="29" max="29" width="4.7109375" style="18" customWidth="1"/>
    <col min="30" max="30" width="3.57421875" style="18" customWidth="1"/>
    <col min="31" max="31" width="15.00390625" style="0" customWidth="1"/>
    <col min="32" max="32" width="7.8515625" style="0" customWidth="1"/>
    <col min="33" max="33" width="12.28125" style="0" customWidth="1"/>
    <col min="34" max="34" width="9.57421875" style="0" customWidth="1"/>
    <col min="35" max="35" width="12.7109375" style="0" customWidth="1"/>
    <col min="36" max="36" width="11.00390625" style="0" customWidth="1"/>
    <col min="37" max="37" width="14.7109375" style="0" customWidth="1"/>
    <col min="38" max="38" width="13.140625" style="18" customWidth="1"/>
    <col min="39" max="39" width="13.7109375" style="0" customWidth="1"/>
    <col min="40" max="40" width="10.7109375" style="0" customWidth="1"/>
    <col min="41" max="41" width="12.7109375" style="0" customWidth="1"/>
    <col min="42" max="42" width="10.7109375" style="0" customWidth="1"/>
    <col min="43" max="43" width="14.57421875" style="0" customWidth="1"/>
    <col min="44" max="44" width="10.7109375" style="0" customWidth="1"/>
    <col min="45" max="58" width="12.7109375" style="0" customWidth="1"/>
    <col min="59" max="59" width="3.7109375" style="0" customWidth="1"/>
    <col min="60" max="60" width="15.28125" style="0" customWidth="1"/>
  </cols>
  <sheetData>
    <row r="1" spans="1:39" ht="12.75">
      <c r="A1" s="10"/>
      <c r="B1" s="88" t="s">
        <v>1410</v>
      </c>
      <c r="C1" s="88"/>
      <c r="D1" s="88"/>
      <c r="E1" s="88"/>
      <c r="F1" s="89"/>
      <c r="G1" s="89"/>
      <c r="H1" s="89"/>
      <c r="I1" s="89"/>
      <c r="J1" s="89"/>
      <c r="K1" s="89"/>
      <c r="L1" s="89"/>
      <c r="M1" s="89"/>
      <c r="N1" s="187"/>
      <c r="O1" s="187"/>
      <c r="P1" s="88" t="s">
        <v>1410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187"/>
      <c r="AD1" s="187"/>
      <c r="AE1" s="88" t="s">
        <v>1410</v>
      </c>
      <c r="AF1" s="89"/>
      <c r="AG1" s="89"/>
      <c r="AH1" s="89"/>
      <c r="AI1" s="89"/>
      <c r="AJ1" s="89"/>
      <c r="AK1" s="89"/>
      <c r="AL1" s="187"/>
      <c r="AM1" s="60"/>
    </row>
    <row r="2" spans="1:39" ht="12.75">
      <c r="A2" s="10"/>
      <c r="B2" s="149" t="s">
        <v>1345</v>
      </c>
      <c r="C2" s="149"/>
      <c r="D2" s="149"/>
      <c r="E2" s="149"/>
      <c r="F2" s="188"/>
      <c r="G2" s="188"/>
      <c r="H2" s="188"/>
      <c r="I2" s="188"/>
      <c r="J2" s="188"/>
      <c r="K2" s="188"/>
      <c r="L2" s="188"/>
      <c r="M2" s="188"/>
      <c r="N2" s="187"/>
      <c r="O2" s="187"/>
      <c r="P2" s="149" t="s">
        <v>1345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7"/>
      <c r="AD2" s="187"/>
      <c r="AE2" s="149" t="s">
        <v>1345</v>
      </c>
      <c r="AF2" s="188"/>
      <c r="AG2" s="188"/>
      <c r="AH2" s="188"/>
      <c r="AI2" s="188"/>
      <c r="AJ2" s="188"/>
      <c r="AK2" s="188"/>
      <c r="AL2" s="187"/>
      <c r="AM2" s="60"/>
    </row>
    <row r="3" spans="1:39" ht="12.75">
      <c r="A3" s="10"/>
      <c r="B3" s="88"/>
      <c r="C3" s="151" t="s">
        <v>1346</v>
      </c>
      <c r="D3" s="152"/>
      <c r="E3" s="152"/>
      <c r="F3" s="152"/>
      <c r="G3" s="152"/>
      <c r="H3" s="152"/>
      <c r="I3" s="155"/>
      <c r="J3" s="172" t="s">
        <v>1347</v>
      </c>
      <c r="K3" s="189"/>
      <c r="L3" s="189"/>
      <c r="M3" s="189"/>
      <c r="N3" s="187"/>
      <c r="O3" s="187"/>
      <c r="P3" s="88"/>
      <c r="Q3" s="152"/>
      <c r="R3" s="152"/>
      <c r="S3" s="152"/>
      <c r="T3" s="152"/>
      <c r="U3" s="152"/>
      <c r="V3" s="155"/>
      <c r="W3" s="152" t="s">
        <v>1403</v>
      </c>
      <c r="X3" s="152"/>
      <c r="Y3" s="152"/>
      <c r="Z3" s="151" t="s">
        <v>1348</v>
      </c>
      <c r="AA3" s="152"/>
      <c r="AB3" s="152"/>
      <c r="AC3" s="187"/>
      <c r="AD3" s="187"/>
      <c r="AE3" s="88"/>
      <c r="AF3" s="88"/>
      <c r="AG3" s="155"/>
      <c r="AH3" s="151" t="s">
        <v>1349</v>
      </c>
      <c r="AI3" s="152"/>
      <c r="AJ3" s="152"/>
      <c r="AK3" s="152"/>
      <c r="AL3" s="154" t="s">
        <v>698</v>
      </c>
      <c r="AM3" s="187"/>
    </row>
    <row r="4" spans="1:39" ht="12.75">
      <c r="A4" s="10"/>
      <c r="B4" s="153" t="s">
        <v>701</v>
      </c>
      <c r="C4" s="154" t="s">
        <v>289</v>
      </c>
      <c r="D4" s="154" t="s">
        <v>103</v>
      </c>
      <c r="E4" s="154" t="s">
        <v>104</v>
      </c>
      <c r="F4" s="154" t="s">
        <v>105</v>
      </c>
      <c r="G4" s="154" t="s">
        <v>106</v>
      </c>
      <c r="H4" s="154" t="s">
        <v>107</v>
      </c>
      <c r="I4" s="154" t="s">
        <v>698</v>
      </c>
      <c r="J4" s="172" t="s">
        <v>28</v>
      </c>
      <c r="K4" s="189"/>
      <c r="L4" s="189"/>
      <c r="M4" s="190"/>
      <c r="N4" s="187"/>
      <c r="O4" s="187"/>
      <c r="P4" s="153" t="s">
        <v>701</v>
      </c>
      <c r="Q4" s="189"/>
      <c r="R4" s="189"/>
      <c r="S4" s="189"/>
      <c r="T4" s="189"/>
      <c r="U4" s="154" t="s">
        <v>109</v>
      </c>
      <c r="V4" s="154" t="s">
        <v>110</v>
      </c>
      <c r="W4" s="172" t="s">
        <v>775</v>
      </c>
      <c r="X4" s="172" t="s">
        <v>776</v>
      </c>
      <c r="Y4" s="172" t="s">
        <v>698</v>
      </c>
      <c r="Z4" s="172" t="s">
        <v>35</v>
      </c>
      <c r="AA4" s="189"/>
      <c r="AB4" s="190"/>
      <c r="AC4" s="187"/>
      <c r="AD4" s="187"/>
      <c r="AE4" s="153" t="s">
        <v>701</v>
      </c>
      <c r="AF4" s="154" t="s">
        <v>1362</v>
      </c>
      <c r="AG4" s="154" t="s">
        <v>698</v>
      </c>
      <c r="AH4" s="154" t="s">
        <v>1364</v>
      </c>
      <c r="AI4" s="154" t="s">
        <v>114</v>
      </c>
      <c r="AJ4" s="154" t="s">
        <v>1470</v>
      </c>
      <c r="AK4" s="154" t="s">
        <v>698</v>
      </c>
      <c r="AL4" s="191" t="s">
        <v>115</v>
      </c>
      <c r="AM4" s="187"/>
    </row>
    <row r="5" spans="1:39" ht="12.75">
      <c r="A5" s="10"/>
      <c r="B5" s="153" t="s">
        <v>703</v>
      </c>
      <c r="C5" s="156"/>
      <c r="D5" s="156"/>
      <c r="E5" s="156" t="s">
        <v>116</v>
      </c>
      <c r="F5" s="156"/>
      <c r="G5" s="156" t="s">
        <v>117</v>
      </c>
      <c r="H5" s="156"/>
      <c r="I5" s="156"/>
      <c r="J5" s="192" t="s">
        <v>118</v>
      </c>
      <c r="K5" s="193"/>
      <c r="L5" s="194"/>
      <c r="M5" s="191"/>
      <c r="N5" s="187"/>
      <c r="O5" s="187"/>
      <c r="P5" s="153" t="s">
        <v>703</v>
      </c>
      <c r="Q5" s="188"/>
      <c r="R5" s="188"/>
      <c r="S5" s="188"/>
      <c r="T5" s="188"/>
      <c r="U5" s="156" t="s">
        <v>120</v>
      </c>
      <c r="V5" s="156" t="s">
        <v>121</v>
      </c>
      <c r="W5" s="193" t="s">
        <v>779</v>
      </c>
      <c r="X5" s="193" t="s">
        <v>779</v>
      </c>
      <c r="Y5" s="193"/>
      <c r="Z5" s="192" t="s">
        <v>122</v>
      </c>
      <c r="AA5" s="188"/>
      <c r="AB5" s="195"/>
      <c r="AC5" s="187"/>
      <c r="AD5" s="187"/>
      <c r="AE5" s="153" t="s">
        <v>703</v>
      </c>
      <c r="AF5" s="156" t="s">
        <v>1363</v>
      </c>
      <c r="AG5" s="156" t="s">
        <v>127</v>
      </c>
      <c r="AH5" s="156" t="s">
        <v>1365</v>
      </c>
      <c r="AI5" s="156" t="s">
        <v>128</v>
      </c>
      <c r="AJ5" s="156" t="s">
        <v>129</v>
      </c>
      <c r="AK5" s="156" t="s">
        <v>129</v>
      </c>
      <c r="AL5" s="191"/>
      <c r="AM5" s="187"/>
    </row>
    <row r="6" spans="1:39" ht="12.75">
      <c r="A6" s="10"/>
      <c r="B6" s="158" t="s">
        <v>704</v>
      </c>
      <c r="C6" s="181"/>
      <c r="D6" s="181"/>
      <c r="E6" s="181"/>
      <c r="F6" s="156"/>
      <c r="G6" s="156" t="s">
        <v>130</v>
      </c>
      <c r="H6" s="156"/>
      <c r="I6" s="156"/>
      <c r="J6" s="154" t="s">
        <v>131</v>
      </c>
      <c r="K6" s="154" t="s">
        <v>132</v>
      </c>
      <c r="L6" s="154" t="s">
        <v>132</v>
      </c>
      <c r="M6" s="154" t="s">
        <v>698</v>
      </c>
      <c r="N6" s="187"/>
      <c r="O6" s="187"/>
      <c r="P6" s="158" t="s">
        <v>704</v>
      </c>
      <c r="Q6" s="154" t="s">
        <v>692</v>
      </c>
      <c r="R6" s="154" t="s">
        <v>137</v>
      </c>
      <c r="S6" s="154" t="s">
        <v>692</v>
      </c>
      <c r="T6" s="196" t="s">
        <v>698</v>
      </c>
      <c r="U6" s="180"/>
      <c r="V6" s="180"/>
      <c r="W6" s="197"/>
      <c r="X6" s="197"/>
      <c r="Y6" s="156"/>
      <c r="Z6" s="154" t="s">
        <v>138</v>
      </c>
      <c r="AA6" s="154" t="s">
        <v>139</v>
      </c>
      <c r="AB6" s="154" t="s">
        <v>698</v>
      </c>
      <c r="AC6" s="187"/>
      <c r="AD6" s="187"/>
      <c r="AE6" s="158" t="s">
        <v>704</v>
      </c>
      <c r="AF6" s="156"/>
      <c r="AG6" s="180"/>
      <c r="AH6" s="156"/>
      <c r="AI6" s="156" t="s">
        <v>141</v>
      </c>
      <c r="AJ6" s="156"/>
      <c r="AK6" s="156"/>
      <c r="AL6" s="197"/>
      <c r="AM6" s="187"/>
    </row>
    <row r="7" spans="1:39" ht="12.75">
      <c r="A7" s="10"/>
      <c r="B7" s="153"/>
      <c r="C7" s="156" t="s">
        <v>290</v>
      </c>
      <c r="D7" s="156" t="s">
        <v>142</v>
      </c>
      <c r="E7" s="156" t="s">
        <v>143</v>
      </c>
      <c r="F7" s="156" t="s">
        <v>144</v>
      </c>
      <c r="G7" s="156" t="s">
        <v>1369</v>
      </c>
      <c r="H7" s="156" t="s">
        <v>145</v>
      </c>
      <c r="I7" s="156" t="s">
        <v>734</v>
      </c>
      <c r="J7" s="156" t="s">
        <v>146</v>
      </c>
      <c r="K7" s="156" t="s">
        <v>232</v>
      </c>
      <c r="L7" s="156" t="s">
        <v>234</v>
      </c>
      <c r="M7" s="156"/>
      <c r="N7" s="187"/>
      <c r="O7" s="187"/>
      <c r="P7" s="153"/>
      <c r="Q7" s="156" t="s">
        <v>150</v>
      </c>
      <c r="R7" s="156"/>
      <c r="S7" s="156" t="s">
        <v>121</v>
      </c>
      <c r="T7" s="198"/>
      <c r="U7" s="156"/>
      <c r="V7" s="156"/>
      <c r="W7" s="156"/>
      <c r="X7" s="156"/>
      <c r="Y7" s="156"/>
      <c r="Z7" s="156" t="s">
        <v>151</v>
      </c>
      <c r="AA7" s="156"/>
      <c r="AB7" s="156"/>
      <c r="AC7" s="187"/>
      <c r="AD7" s="187"/>
      <c r="AE7" s="153"/>
      <c r="AF7" s="156"/>
      <c r="AG7" s="156"/>
      <c r="AH7" s="156"/>
      <c r="AI7" s="156"/>
      <c r="AJ7" s="156"/>
      <c r="AK7" s="156"/>
      <c r="AL7" s="191"/>
      <c r="AM7" s="187"/>
    </row>
    <row r="8" spans="1:39" ht="12.75">
      <c r="A8" s="10"/>
      <c r="B8" s="89"/>
      <c r="C8" s="156"/>
      <c r="D8" s="156"/>
      <c r="E8" s="156" t="s">
        <v>153</v>
      </c>
      <c r="F8" s="156"/>
      <c r="G8" s="156" t="s">
        <v>1370</v>
      </c>
      <c r="H8" s="156"/>
      <c r="I8" s="156"/>
      <c r="J8" s="156"/>
      <c r="K8" s="156" t="s">
        <v>233</v>
      </c>
      <c r="L8" s="156" t="s">
        <v>233</v>
      </c>
      <c r="M8" s="156"/>
      <c r="N8" s="187"/>
      <c r="O8" s="187"/>
      <c r="P8" s="89"/>
      <c r="Q8" s="156" t="s">
        <v>159</v>
      </c>
      <c r="R8" s="156" t="s">
        <v>160</v>
      </c>
      <c r="S8" s="156" t="s">
        <v>159</v>
      </c>
      <c r="T8" s="163" t="s">
        <v>734</v>
      </c>
      <c r="U8" s="156" t="s">
        <v>161</v>
      </c>
      <c r="V8" s="156" t="s">
        <v>162</v>
      </c>
      <c r="W8" s="193" t="s">
        <v>782</v>
      </c>
      <c r="X8" s="193" t="s">
        <v>783</v>
      </c>
      <c r="Y8" s="156" t="s">
        <v>734</v>
      </c>
      <c r="Z8" s="156" t="s">
        <v>163</v>
      </c>
      <c r="AA8" s="156" t="s">
        <v>163</v>
      </c>
      <c r="AB8" s="156" t="s">
        <v>734</v>
      </c>
      <c r="AC8" s="187"/>
      <c r="AD8" s="187"/>
      <c r="AE8" s="89"/>
      <c r="AF8" s="156" t="s">
        <v>159</v>
      </c>
      <c r="AG8" s="156" t="s">
        <v>166</v>
      </c>
      <c r="AH8" s="156" t="s">
        <v>1366</v>
      </c>
      <c r="AI8" s="156" t="s">
        <v>1467</v>
      </c>
      <c r="AJ8" s="156" t="s">
        <v>159</v>
      </c>
      <c r="AK8" s="156" t="s">
        <v>49</v>
      </c>
      <c r="AL8" s="191" t="s">
        <v>167</v>
      </c>
      <c r="AM8" s="187"/>
    </row>
    <row r="9" spans="1:39" ht="12.75">
      <c r="A9" s="10"/>
      <c r="B9" s="89"/>
      <c r="C9" s="156"/>
      <c r="D9" s="156"/>
      <c r="E9" s="156"/>
      <c r="F9" s="156"/>
      <c r="G9" s="156"/>
      <c r="H9" s="156"/>
      <c r="I9" s="156"/>
      <c r="J9" s="156" t="s">
        <v>168</v>
      </c>
      <c r="K9" s="156" t="s">
        <v>169</v>
      </c>
      <c r="L9" s="156" t="s">
        <v>169</v>
      </c>
      <c r="M9" s="156" t="s">
        <v>734</v>
      </c>
      <c r="N9" s="187"/>
      <c r="O9" s="187"/>
      <c r="P9" s="89"/>
      <c r="Q9" s="156" t="s">
        <v>175</v>
      </c>
      <c r="R9" s="156"/>
      <c r="S9" s="156" t="s">
        <v>176</v>
      </c>
      <c r="T9" s="198"/>
      <c r="U9" s="156" t="s">
        <v>177</v>
      </c>
      <c r="V9" s="156" t="s">
        <v>743</v>
      </c>
      <c r="W9" s="193" t="s">
        <v>785</v>
      </c>
      <c r="X9" s="193" t="s">
        <v>785</v>
      </c>
      <c r="Y9" s="159"/>
      <c r="Z9" s="156" t="s">
        <v>178</v>
      </c>
      <c r="AA9" s="156" t="s">
        <v>179</v>
      </c>
      <c r="AB9" s="156"/>
      <c r="AC9" s="187"/>
      <c r="AD9" s="187"/>
      <c r="AE9" s="89"/>
      <c r="AF9" s="156" t="s">
        <v>180</v>
      </c>
      <c r="AG9" s="156" t="s">
        <v>743</v>
      </c>
      <c r="AH9" s="156" t="s">
        <v>1367</v>
      </c>
      <c r="AI9" s="156" t="s">
        <v>1468</v>
      </c>
      <c r="AJ9" s="156" t="s">
        <v>1471</v>
      </c>
      <c r="AK9" s="156" t="s">
        <v>181</v>
      </c>
      <c r="AL9" s="191" t="s">
        <v>743</v>
      </c>
      <c r="AM9" s="187"/>
    </row>
    <row r="10" spans="1:39" ht="12.75">
      <c r="A10" s="10"/>
      <c r="B10" s="89"/>
      <c r="C10" s="159" t="s">
        <v>1024</v>
      </c>
      <c r="D10" s="159" t="s">
        <v>182</v>
      </c>
      <c r="E10" s="159" t="s">
        <v>183</v>
      </c>
      <c r="F10" s="159" t="s">
        <v>144</v>
      </c>
      <c r="G10" s="159" t="s">
        <v>187</v>
      </c>
      <c r="H10" s="159" t="s">
        <v>188</v>
      </c>
      <c r="I10" s="159" t="s">
        <v>747</v>
      </c>
      <c r="J10" s="156" t="s">
        <v>184</v>
      </c>
      <c r="K10" s="156" t="s">
        <v>29</v>
      </c>
      <c r="L10" s="156" t="s">
        <v>69</v>
      </c>
      <c r="M10" s="156"/>
      <c r="N10" s="187"/>
      <c r="O10" s="187"/>
      <c r="P10" s="89"/>
      <c r="Q10" s="156"/>
      <c r="R10" s="156"/>
      <c r="S10" s="156"/>
      <c r="T10" s="163"/>
      <c r="U10" s="156"/>
      <c r="V10" s="156"/>
      <c r="W10" s="156"/>
      <c r="X10" s="156"/>
      <c r="Y10" s="156"/>
      <c r="Z10" s="156"/>
      <c r="AA10" s="156"/>
      <c r="AB10" s="156"/>
      <c r="AC10" s="187"/>
      <c r="AD10" s="187"/>
      <c r="AE10" s="89"/>
      <c r="AF10" s="156"/>
      <c r="AG10" s="156"/>
      <c r="AH10" s="159"/>
      <c r="AI10" s="156" t="s">
        <v>1469</v>
      </c>
      <c r="AJ10" s="156" t="s">
        <v>64</v>
      </c>
      <c r="AK10" s="156"/>
      <c r="AL10" s="191"/>
      <c r="AM10" s="187"/>
    </row>
    <row r="11" spans="1:39" ht="12.75">
      <c r="A11" s="10"/>
      <c r="B11" s="89"/>
      <c r="C11" s="156"/>
      <c r="D11" s="156"/>
      <c r="E11" s="156"/>
      <c r="F11" s="156"/>
      <c r="G11" s="159" t="s">
        <v>206</v>
      </c>
      <c r="H11" s="3"/>
      <c r="J11" s="156"/>
      <c r="K11" s="156" t="s">
        <v>30</v>
      </c>
      <c r="L11" s="156"/>
      <c r="M11" s="156"/>
      <c r="N11" s="187"/>
      <c r="O11" s="187"/>
      <c r="P11" s="89"/>
      <c r="Q11" s="159" t="s">
        <v>193</v>
      </c>
      <c r="R11" s="159" t="s">
        <v>194</v>
      </c>
      <c r="S11" s="159" t="s">
        <v>752</v>
      </c>
      <c r="T11" s="182" t="s">
        <v>747</v>
      </c>
      <c r="U11" s="159" t="s">
        <v>195</v>
      </c>
      <c r="V11" s="159" t="s">
        <v>747</v>
      </c>
      <c r="W11" s="159" t="s">
        <v>1031</v>
      </c>
      <c r="X11" s="159" t="s">
        <v>752</v>
      </c>
      <c r="Y11" s="159" t="s">
        <v>747</v>
      </c>
      <c r="Z11" s="159" t="s">
        <v>196</v>
      </c>
      <c r="AA11" s="159" t="s">
        <v>197</v>
      </c>
      <c r="AB11" s="159" t="s">
        <v>747</v>
      </c>
      <c r="AC11" s="187"/>
      <c r="AD11" s="187"/>
      <c r="AE11" s="89"/>
      <c r="AF11" s="159" t="s">
        <v>752</v>
      </c>
      <c r="AG11" s="159" t="s">
        <v>203</v>
      </c>
      <c r="AH11" s="159" t="s">
        <v>1368</v>
      </c>
      <c r="AI11" s="159" t="s">
        <v>101</v>
      </c>
      <c r="AJ11" s="159" t="s">
        <v>1472</v>
      </c>
      <c r="AK11" s="159" t="s">
        <v>204</v>
      </c>
      <c r="AL11" s="200" t="s">
        <v>205</v>
      </c>
      <c r="AM11" s="187"/>
    </row>
    <row r="12" spans="1:39" ht="12.75">
      <c r="A12" s="10"/>
      <c r="B12" s="89"/>
      <c r="C12" s="156"/>
      <c r="D12" s="156"/>
      <c r="E12" s="156"/>
      <c r="F12" s="156"/>
      <c r="G12" s="3"/>
      <c r="H12" s="156"/>
      <c r="I12" s="156"/>
      <c r="J12" s="159" t="s">
        <v>207</v>
      </c>
      <c r="K12" s="159" t="s">
        <v>208</v>
      </c>
      <c r="L12" s="159" t="s">
        <v>1464</v>
      </c>
      <c r="M12" s="159" t="s">
        <v>747</v>
      </c>
      <c r="N12" s="187"/>
      <c r="O12" s="187"/>
      <c r="P12" s="89"/>
      <c r="Q12" s="156"/>
      <c r="R12" s="156"/>
      <c r="S12" s="159" t="s">
        <v>214</v>
      </c>
      <c r="T12" s="198"/>
      <c r="U12" s="159" t="s">
        <v>215</v>
      </c>
      <c r="V12" s="159" t="s">
        <v>214</v>
      </c>
      <c r="W12" s="159" t="s">
        <v>789</v>
      </c>
      <c r="X12" s="159" t="s">
        <v>789</v>
      </c>
      <c r="Y12" s="159"/>
      <c r="Z12" s="156"/>
      <c r="AA12" s="156"/>
      <c r="AB12" s="156"/>
      <c r="AC12" s="187"/>
      <c r="AD12" s="187"/>
      <c r="AE12" s="89"/>
      <c r="AF12" s="159" t="s">
        <v>219</v>
      </c>
      <c r="AG12" s="159" t="s">
        <v>219</v>
      </c>
      <c r="AH12" s="159" t="s">
        <v>1027</v>
      </c>
      <c r="AI12" s="159" t="s">
        <v>1466</v>
      </c>
      <c r="AJ12" s="159" t="s">
        <v>1473</v>
      </c>
      <c r="AK12" s="159" t="s">
        <v>223</v>
      </c>
      <c r="AL12" s="191"/>
      <c r="AM12" s="187"/>
    </row>
    <row r="13" spans="1:39" ht="12.75">
      <c r="A13" s="10"/>
      <c r="B13" s="89"/>
      <c r="C13" s="156"/>
      <c r="D13" s="156"/>
      <c r="E13" s="156"/>
      <c r="F13" s="156"/>
      <c r="G13" s="156"/>
      <c r="H13" s="156"/>
      <c r="I13" s="156"/>
      <c r="J13" s="159"/>
      <c r="K13" s="159" t="s">
        <v>224</v>
      </c>
      <c r="L13" s="159" t="s">
        <v>1465</v>
      </c>
      <c r="M13" s="159"/>
      <c r="N13" s="187"/>
      <c r="O13" s="187"/>
      <c r="P13" s="89"/>
      <c r="Q13" s="156"/>
      <c r="R13" s="156"/>
      <c r="S13" s="156"/>
      <c r="T13" s="198"/>
      <c r="U13" s="156"/>
      <c r="V13" s="156"/>
      <c r="W13" s="159" t="s">
        <v>561</v>
      </c>
      <c r="X13" s="159" t="s">
        <v>561</v>
      </c>
      <c r="Y13" s="156"/>
      <c r="Z13" s="156"/>
      <c r="AA13" s="156"/>
      <c r="AB13" s="156"/>
      <c r="AC13" s="187"/>
      <c r="AD13" s="187"/>
      <c r="AE13" s="89"/>
      <c r="AF13" s="156"/>
      <c r="AG13" s="156"/>
      <c r="AH13" s="159" t="s">
        <v>221</v>
      </c>
      <c r="AI13" s="159" t="s">
        <v>222</v>
      </c>
      <c r="AJ13" s="159" t="s">
        <v>1474</v>
      </c>
      <c r="AK13" s="156"/>
      <c r="AL13" s="191"/>
      <c r="AM13" s="187"/>
    </row>
    <row r="14" spans="1:39" ht="12.75">
      <c r="A14" s="10"/>
      <c r="B14" s="201"/>
      <c r="C14" s="161"/>
      <c r="D14" s="161"/>
      <c r="E14" s="161"/>
      <c r="F14" s="161"/>
      <c r="G14" s="161"/>
      <c r="H14" s="161"/>
      <c r="I14" s="162" t="s">
        <v>229</v>
      </c>
      <c r="J14" s="161"/>
      <c r="K14" s="161"/>
      <c r="L14" s="159" t="s">
        <v>1054</v>
      </c>
      <c r="M14" s="162" t="s">
        <v>284</v>
      </c>
      <c r="N14" s="187"/>
      <c r="O14" s="187"/>
      <c r="P14" s="201"/>
      <c r="Q14" s="161"/>
      <c r="R14" s="161"/>
      <c r="S14" s="161"/>
      <c r="T14" s="162" t="s">
        <v>286</v>
      </c>
      <c r="U14" s="161"/>
      <c r="V14" s="162" t="s">
        <v>977</v>
      </c>
      <c r="W14" s="162"/>
      <c r="X14" s="162"/>
      <c r="Y14" s="162" t="s">
        <v>978</v>
      </c>
      <c r="Z14" s="161"/>
      <c r="AA14" s="161"/>
      <c r="AB14" s="162" t="s">
        <v>930</v>
      </c>
      <c r="AC14" s="187"/>
      <c r="AD14" s="187"/>
      <c r="AE14" s="201"/>
      <c r="AF14" s="161"/>
      <c r="AG14" s="162" t="s">
        <v>979</v>
      </c>
      <c r="AI14" s="161"/>
      <c r="AJ14" s="159" t="s">
        <v>548</v>
      </c>
      <c r="AK14" s="162" t="s">
        <v>288</v>
      </c>
      <c r="AL14" s="203" t="s">
        <v>980</v>
      </c>
      <c r="AM14" s="187"/>
    </row>
    <row r="15" spans="1:39" ht="12.75">
      <c r="A15" s="10"/>
      <c r="B15" s="164" t="s">
        <v>1299</v>
      </c>
      <c r="C15" s="165">
        <v>2</v>
      </c>
      <c r="D15" s="165">
        <v>3</v>
      </c>
      <c r="E15" s="165">
        <v>4</v>
      </c>
      <c r="F15" s="165">
        <v>5</v>
      </c>
      <c r="G15" s="165">
        <v>6</v>
      </c>
      <c r="H15" s="165">
        <v>7</v>
      </c>
      <c r="I15" s="165">
        <v>8</v>
      </c>
      <c r="J15" s="165">
        <v>9</v>
      </c>
      <c r="K15" s="165">
        <v>10</v>
      </c>
      <c r="L15" s="165">
        <v>11</v>
      </c>
      <c r="M15" s="165">
        <v>12</v>
      </c>
      <c r="N15" s="187"/>
      <c r="O15" s="187"/>
      <c r="P15" s="164" t="s">
        <v>1299</v>
      </c>
      <c r="Q15" s="165">
        <v>24</v>
      </c>
      <c r="R15" s="165">
        <v>25</v>
      </c>
      <c r="S15" s="165">
        <v>26</v>
      </c>
      <c r="T15" s="165">
        <v>27</v>
      </c>
      <c r="U15" s="165">
        <v>28</v>
      </c>
      <c r="V15" s="165">
        <v>29</v>
      </c>
      <c r="W15" s="165">
        <v>30</v>
      </c>
      <c r="X15" s="165">
        <v>31</v>
      </c>
      <c r="Y15" s="165">
        <v>32</v>
      </c>
      <c r="Z15" s="165">
        <v>33</v>
      </c>
      <c r="AA15" s="165">
        <v>34</v>
      </c>
      <c r="AB15" s="165">
        <v>35</v>
      </c>
      <c r="AC15" s="187"/>
      <c r="AD15" s="187"/>
      <c r="AE15" s="164" t="s">
        <v>1299</v>
      </c>
      <c r="AF15" s="165">
        <v>47</v>
      </c>
      <c r="AG15" s="165">
        <v>48</v>
      </c>
      <c r="AH15" s="165">
        <v>49</v>
      </c>
      <c r="AI15" s="165">
        <v>50</v>
      </c>
      <c r="AJ15" s="165">
        <v>51</v>
      </c>
      <c r="AK15" s="165">
        <v>52</v>
      </c>
      <c r="AL15" s="206">
        <v>53</v>
      </c>
      <c r="AM15" s="187"/>
    </row>
    <row r="16" spans="1:39" ht="12.75" hidden="1">
      <c r="A16" s="10"/>
      <c r="C16" t="s">
        <v>250</v>
      </c>
      <c r="D16" t="s">
        <v>251</v>
      </c>
      <c r="E16" t="s">
        <v>1103</v>
      </c>
      <c r="F16" t="s">
        <v>252</v>
      </c>
      <c r="G16" t="s">
        <v>253</v>
      </c>
      <c r="H16" t="s">
        <v>254</v>
      </c>
      <c r="J16" t="s">
        <v>255</v>
      </c>
      <c r="K16" t="s">
        <v>1104</v>
      </c>
      <c r="L16" t="s">
        <v>1105</v>
      </c>
      <c r="M16" t="s">
        <v>291</v>
      </c>
      <c r="N16" s="10"/>
      <c r="O16" s="10"/>
      <c r="Q16" t="s">
        <v>266</v>
      </c>
      <c r="R16" t="s">
        <v>267</v>
      </c>
      <c r="S16" t="s">
        <v>268</v>
      </c>
      <c r="T16" t="s">
        <v>293</v>
      </c>
      <c r="U16" t="s">
        <v>269</v>
      </c>
      <c r="V16" t="s">
        <v>298</v>
      </c>
      <c r="W16" t="s">
        <v>792</v>
      </c>
      <c r="X16" t="s">
        <v>793</v>
      </c>
      <c r="Z16" t="s">
        <v>270</v>
      </c>
      <c r="AA16" t="s">
        <v>271</v>
      </c>
      <c r="AC16" s="10"/>
      <c r="AD16" s="10"/>
      <c r="AF16" t="s">
        <v>280</v>
      </c>
      <c r="AG16" t="s">
        <v>297</v>
      </c>
      <c r="AH16" t="s">
        <v>281</v>
      </c>
      <c r="AI16" t="s">
        <v>282</v>
      </c>
      <c r="AJ16" t="s">
        <v>283</v>
      </c>
      <c r="AK16" s="15" t="s">
        <v>296</v>
      </c>
      <c r="AL16" s="5"/>
      <c r="AM16" s="10"/>
    </row>
    <row r="17" spans="1:39" s="58" customFormat="1" ht="19.5" customHeight="1">
      <c r="A17" s="137">
        <v>1</v>
      </c>
      <c r="B17" s="207" t="s">
        <v>45</v>
      </c>
      <c r="C17" s="208">
        <v>0</v>
      </c>
      <c r="D17" s="208">
        <v>0</v>
      </c>
      <c r="E17" s="208">
        <v>166.69367000000003</v>
      </c>
      <c r="F17" s="208">
        <v>0</v>
      </c>
      <c r="G17" s="208">
        <v>0</v>
      </c>
      <c r="H17" s="208">
        <v>0</v>
      </c>
      <c r="I17" s="208">
        <v>166.69367000000003</v>
      </c>
      <c r="J17" s="208">
        <v>284254.90591000003</v>
      </c>
      <c r="K17" s="208">
        <v>218824.54494000002</v>
      </c>
      <c r="L17" s="208">
        <v>0</v>
      </c>
      <c r="M17" s="208">
        <v>503079.45085</v>
      </c>
      <c r="N17" s="137">
        <v>1</v>
      </c>
      <c r="O17" s="137">
        <v>1</v>
      </c>
      <c r="P17" s="207" t="s">
        <v>45</v>
      </c>
      <c r="Q17" s="208">
        <v>28000</v>
      </c>
      <c r="R17" s="208">
        <v>0</v>
      </c>
      <c r="S17" s="208">
        <v>0</v>
      </c>
      <c r="T17" s="208">
        <v>5095728.609730001</v>
      </c>
      <c r="U17" s="208">
        <v>0</v>
      </c>
      <c r="V17" s="208">
        <v>5615462.64802</v>
      </c>
      <c r="W17" s="208">
        <v>0</v>
      </c>
      <c r="X17" s="208">
        <v>0</v>
      </c>
      <c r="Y17" s="208">
        <v>0</v>
      </c>
      <c r="Z17" s="208">
        <v>85373.84843000001</v>
      </c>
      <c r="AA17" s="208">
        <v>0</v>
      </c>
      <c r="AB17" s="208">
        <v>85373.84843000001</v>
      </c>
      <c r="AC17" s="137">
        <v>1</v>
      </c>
      <c r="AD17" s="137">
        <v>1</v>
      </c>
      <c r="AE17" s="207" t="s">
        <v>45</v>
      </c>
      <c r="AF17" s="208">
        <v>0</v>
      </c>
      <c r="AG17" s="208">
        <v>9227.52771</v>
      </c>
      <c r="AH17" s="208">
        <v>55041.74093999999</v>
      </c>
      <c r="AI17" s="208">
        <v>0</v>
      </c>
      <c r="AJ17" s="208">
        <v>23713.08562</v>
      </c>
      <c r="AK17" s="208">
        <v>78754.82655999999</v>
      </c>
      <c r="AL17" s="208">
        <v>5851493.901070001</v>
      </c>
      <c r="AM17" s="137"/>
    </row>
    <row r="18" spans="1:39" s="58" customFormat="1" ht="13.5" customHeight="1">
      <c r="A18" s="137">
        <v>2</v>
      </c>
      <c r="B18" s="207" t="s">
        <v>44</v>
      </c>
      <c r="C18" s="208">
        <v>0</v>
      </c>
      <c r="D18" s="208">
        <v>0</v>
      </c>
      <c r="E18" s="208">
        <v>195.20000000000002</v>
      </c>
      <c r="F18" s="208">
        <v>0</v>
      </c>
      <c r="G18" s="208">
        <v>10878.90937</v>
      </c>
      <c r="H18" s="208">
        <v>0</v>
      </c>
      <c r="I18" s="208">
        <v>11074.10937</v>
      </c>
      <c r="J18" s="208">
        <v>235481.91316999999</v>
      </c>
      <c r="K18" s="208">
        <v>376476.30773</v>
      </c>
      <c r="L18" s="208">
        <v>0</v>
      </c>
      <c r="M18" s="208">
        <v>611958.2209</v>
      </c>
      <c r="N18" s="137">
        <v>2</v>
      </c>
      <c r="O18" s="137">
        <v>2</v>
      </c>
      <c r="P18" s="207" t="s">
        <v>44</v>
      </c>
      <c r="Q18" s="208">
        <v>384805.13853</v>
      </c>
      <c r="R18" s="208">
        <v>110770</v>
      </c>
      <c r="S18" s="208">
        <v>0</v>
      </c>
      <c r="T18" s="208">
        <v>6993407.323739999</v>
      </c>
      <c r="U18" s="208">
        <v>0</v>
      </c>
      <c r="V18" s="208">
        <v>7609403.183529999</v>
      </c>
      <c r="W18" s="208">
        <v>0</v>
      </c>
      <c r="X18" s="208">
        <v>0</v>
      </c>
      <c r="Y18" s="208">
        <v>0</v>
      </c>
      <c r="Z18" s="208">
        <v>61040.93036</v>
      </c>
      <c r="AA18" s="208">
        <v>0</v>
      </c>
      <c r="AB18" s="208">
        <v>61040.93036</v>
      </c>
      <c r="AC18" s="137">
        <v>2</v>
      </c>
      <c r="AD18" s="137">
        <v>2</v>
      </c>
      <c r="AE18" s="207" t="s">
        <v>44</v>
      </c>
      <c r="AF18" s="208">
        <v>91.83307</v>
      </c>
      <c r="AG18" s="208">
        <v>10759.869880000002</v>
      </c>
      <c r="AH18" s="208">
        <v>105314.83676</v>
      </c>
      <c r="AI18" s="208">
        <v>0</v>
      </c>
      <c r="AJ18" s="208">
        <v>91978.85636000002</v>
      </c>
      <c r="AK18" s="208">
        <v>197293.69312</v>
      </c>
      <c r="AL18" s="208">
        <v>7898760.815939999</v>
      </c>
      <c r="AM18" s="137"/>
    </row>
    <row r="19" spans="1:39" s="58" customFormat="1" ht="13.5" customHeight="1">
      <c r="A19" s="137">
        <v>3</v>
      </c>
      <c r="B19" s="207" t="s">
        <v>46</v>
      </c>
      <c r="C19" s="208">
        <v>0</v>
      </c>
      <c r="D19" s="208">
        <v>0</v>
      </c>
      <c r="E19" s="208">
        <v>165.90726</v>
      </c>
      <c r="F19" s="208">
        <v>0</v>
      </c>
      <c r="G19" s="208">
        <v>1694.96569</v>
      </c>
      <c r="H19" s="208">
        <v>136.88133</v>
      </c>
      <c r="I19" s="208">
        <v>1997.7542799999999</v>
      </c>
      <c r="J19" s="208">
        <v>168337.96928</v>
      </c>
      <c r="K19" s="208">
        <v>101337.96762000001</v>
      </c>
      <c r="L19" s="208">
        <v>0</v>
      </c>
      <c r="M19" s="208">
        <v>269675.9369</v>
      </c>
      <c r="N19" s="137">
        <v>3</v>
      </c>
      <c r="O19" s="137">
        <v>3</v>
      </c>
      <c r="P19" s="207" t="s">
        <v>46</v>
      </c>
      <c r="Q19" s="208">
        <v>28209.615289999998</v>
      </c>
      <c r="R19" s="208">
        <v>0</v>
      </c>
      <c r="S19" s="208">
        <v>0</v>
      </c>
      <c r="T19" s="208">
        <v>1419837.9990400001</v>
      </c>
      <c r="U19" s="208">
        <v>0</v>
      </c>
      <c r="V19" s="208">
        <v>1689513.9359400002</v>
      </c>
      <c r="W19" s="208">
        <v>0</v>
      </c>
      <c r="X19" s="208">
        <v>0</v>
      </c>
      <c r="Y19" s="208">
        <v>0</v>
      </c>
      <c r="Z19" s="208">
        <v>33998.62589</v>
      </c>
      <c r="AA19" s="208">
        <v>4553.3932</v>
      </c>
      <c r="AB19" s="208">
        <v>38552.01909</v>
      </c>
      <c r="AC19" s="137">
        <v>3</v>
      </c>
      <c r="AD19" s="137">
        <v>3</v>
      </c>
      <c r="AE19" s="207" t="s">
        <v>46</v>
      </c>
      <c r="AF19" s="208">
        <v>0</v>
      </c>
      <c r="AG19" s="208">
        <v>9289.423920000001</v>
      </c>
      <c r="AH19" s="208">
        <v>11938.78384</v>
      </c>
      <c r="AI19" s="208">
        <v>0</v>
      </c>
      <c r="AJ19" s="208">
        <v>17243.25097</v>
      </c>
      <c r="AK19" s="208">
        <v>29182.03481</v>
      </c>
      <c r="AL19" s="208">
        <v>1770003.9060400003</v>
      </c>
      <c r="AM19" s="137"/>
    </row>
    <row r="20" spans="1:39" s="58" customFormat="1" ht="13.5" customHeight="1">
      <c r="A20" s="137">
        <v>4</v>
      </c>
      <c r="B20" s="207" t="s">
        <v>348</v>
      </c>
      <c r="C20" s="208">
        <v>0</v>
      </c>
      <c r="D20" s="208">
        <v>0</v>
      </c>
      <c r="E20" s="208">
        <v>995.08923</v>
      </c>
      <c r="F20" s="208">
        <v>0</v>
      </c>
      <c r="G20" s="208">
        <v>1528.75417</v>
      </c>
      <c r="H20" s="208">
        <v>0</v>
      </c>
      <c r="I20" s="208">
        <v>2523.8433999999997</v>
      </c>
      <c r="J20" s="208">
        <v>438912.65185</v>
      </c>
      <c r="K20" s="208">
        <v>27150.83835</v>
      </c>
      <c r="L20" s="208">
        <v>84206.79877</v>
      </c>
      <c r="M20" s="208">
        <v>550270.28897</v>
      </c>
      <c r="N20" s="137">
        <v>4</v>
      </c>
      <c r="O20" s="137">
        <v>4</v>
      </c>
      <c r="P20" s="207" t="s">
        <v>348</v>
      </c>
      <c r="Q20" s="208">
        <v>331783.39604</v>
      </c>
      <c r="R20" s="208">
        <v>0</v>
      </c>
      <c r="S20" s="208">
        <v>0</v>
      </c>
      <c r="T20" s="208">
        <v>4347147.372070001</v>
      </c>
      <c r="U20" s="208">
        <v>0</v>
      </c>
      <c r="V20" s="208">
        <v>4897417.661040002</v>
      </c>
      <c r="W20" s="208">
        <v>0</v>
      </c>
      <c r="X20" s="208">
        <v>0</v>
      </c>
      <c r="Y20" s="208">
        <v>0</v>
      </c>
      <c r="Z20" s="208">
        <v>53736.254850000005</v>
      </c>
      <c r="AA20" s="208">
        <v>0</v>
      </c>
      <c r="AB20" s="208">
        <v>53736.254850000005</v>
      </c>
      <c r="AC20" s="137">
        <v>4</v>
      </c>
      <c r="AD20" s="137">
        <v>4</v>
      </c>
      <c r="AE20" s="207" t="s">
        <v>348</v>
      </c>
      <c r="AF20" s="208">
        <v>0</v>
      </c>
      <c r="AG20" s="208">
        <v>65533.28848</v>
      </c>
      <c r="AH20" s="208">
        <v>36074.178420000004</v>
      </c>
      <c r="AI20" s="208">
        <v>0</v>
      </c>
      <c r="AJ20" s="208">
        <v>1515.95688</v>
      </c>
      <c r="AK20" s="208">
        <v>37590.1353</v>
      </c>
      <c r="AL20" s="208">
        <v>5134592.521140001</v>
      </c>
      <c r="AM20" s="137"/>
    </row>
    <row r="21" spans="1:39" s="58" customFormat="1" ht="13.5" customHeight="1">
      <c r="A21" s="137">
        <v>5</v>
      </c>
      <c r="B21" s="207" t="s">
        <v>349</v>
      </c>
      <c r="C21" s="208">
        <v>0</v>
      </c>
      <c r="D21" s="208">
        <v>0</v>
      </c>
      <c r="E21" s="208">
        <v>779.1685400000001</v>
      </c>
      <c r="F21" s="208">
        <v>0</v>
      </c>
      <c r="G21" s="208">
        <v>0</v>
      </c>
      <c r="H21" s="208">
        <v>2100</v>
      </c>
      <c r="I21" s="208">
        <v>2879.16854</v>
      </c>
      <c r="J21" s="208">
        <v>1205005.3791500002</v>
      </c>
      <c r="K21" s="208">
        <v>605861.8883</v>
      </c>
      <c r="L21" s="208">
        <v>6979.38309</v>
      </c>
      <c r="M21" s="208">
        <v>1817846.65054</v>
      </c>
      <c r="N21" s="137">
        <v>5</v>
      </c>
      <c r="O21" s="137">
        <v>5</v>
      </c>
      <c r="P21" s="207" t="s">
        <v>349</v>
      </c>
      <c r="Q21" s="208">
        <v>1966954.7564200002</v>
      </c>
      <c r="R21" s="208">
        <v>169002.21</v>
      </c>
      <c r="S21" s="208">
        <v>0</v>
      </c>
      <c r="T21" s="208">
        <v>21077292.70667</v>
      </c>
      <c r="U21" s="208">
        <v>0</v>
      </c>
      <c r="V21" s="208">
        <v>22924771.143570002</v>
      </c>
      <c r="W21" s="208">
        <v>0</v>
      </c>
      <c r="X21" s="208">
        <v>0</v>
      </c>
      <c r="Y21" s="208">
        <v>0</v>
      </c>
      <c r="Z21" s="208">
        <v>77567.01667</v>
      </c>
      <c r="AA21" s="208">
        <v>0</v>
      </c>
      <c r="AB21" s="208">
        <v>77567.01667</v>
      </c>
      <c r="AC21" s="137">
        <v>5</v>
      </c>
      <c r="AD21" s="137">
        <v>5</v>
      </c>
      <c r="AE21" s="207" t="s">
        <v>349</v>
      </c>
      <c r="AF21" s="208">
        <v>0</v>
      </c>
      <c r="AG21" s="208">
        <v>94033.20813000001</v>
      </c>
      <c r="AH21" s="208">
        <v>195414.37228</v>
      </c>
      <c r="AI21" s="208">
        <v>0</v>
      </c>
      <c r="AJ21" s="208">
        <v>12186.20985</v>
      </c>
      <c r="AK21" s="208">
        <v>207600.58213</v>
      </c>
      <c r="AL21" s="208">
        <v>25551818.434000004</v>
      </c>
      <c r="AM21" s="137"/>
    </row>
    <row r="22" spans="1:39" s="58" customFormat="1" ht="13.5" customHeight="1">
      <c r="A22" s="137">
        <v>6</v>
      </c>
      <c r="B22" s="207" t="s">
        <v>47</v>
      </c>
      <c r="C22" s="208">
        <v>0</v>
      </c>
      <c r="D22" s="208">
        <v>0</v>
      </c>
      <c r="E22" s="208">
        <v>6.441</v>
      </c>
      <c r="F22" s="208">
        <v>0</v>
      </c>
      <c r="G22" s="208">
        <v>0</v>
      </c>
      <c r="H22" s="208">
        <v>0</v>
      </c>
      <c r="I22" s="208">
        <v>6.441</v>
      </c>
      <c r="J22" s="208">
        <v>8486.809</v>
      </c>
      <c r="K22" s="208">
        <v>3949.192</v>
      </c>
      <c r="L22" s="208">
        <v>1244.5910000000001</v>
      </c>
      <c r="M22" s="208">
        <v>13680.592</v>
      </c>
      <c r="N22" s="137">
        <v>6</v>
      </c>
      <c r="O22" s="137">
        <v>6</v>
      </c>
      <c r="P22" s="207" t="s">
        <v>47</v>
      </c>
      <c r="Q22" s="208">
        <v>2145.041</v>
      </c>
      <c r="R22" s="208">
        <v>7628.226000000001</v>
      </c>
      <c r="S22" s="208">
        <v>0</v>
      </c>
      <c r="T22" s="208">
        <v>164569.75999999998</v>
      </c>
      <c r="U22" s="208">
        <v>0</v>
      </c>
      <c r="V22" s="208">
        <v>178250.35199999998</v>
      </c>
      <c r="W22" s="208">
        <v>0</v>
      </c>
      <c r="X22" s="208">
        <v>0</v>
      </c>
      <c r="Y22" s="208">
        <v>0</v>
      </c>
      <c r="Z22" s="208">
        <v>3945.1890000000008</v>
      </c>
      <c r="AA22" s="208">
        <v>0</v>
      </c>
      <c r="AB22" s="208">
        <v>3945.1890000000008</v>
      </c>
      <c r="AC22" s="137">
        <v>6</v>
      </c>
      <c r="AD22" s="137">
        <v>6</v>
      </c>
      <c r="AE22" s="207" t="s">
        <v>47</v>
      </c>
      <c r="AF22" s="208">
        <v>0</v>
      </c>
      <c r="AG22" s="208">
        <v>1844.2240000000002</v>
      </c>
      <c r="AH22" s="208">
        <v>2052.371</v>
      </c>
      <c r="AI22" s="208">
        <v>0</v>
      </c>
      <c r="AJ22" s="208">
        <v>1633.7459999999999</v>
      </c>
      <c r="AK22" s="208">
        <v>3686.117</v>
      </c>
      <c r="AL22" s="208">
        <v>188059.98699999996</v>
      </c>
      <c r="AM22" s="137"/>
    </row>
    <row r="23" spans="1:39" s="58" customFormat="1" ht="13.5" customHeight="1">
      <c r="A23" s="137">
        <v>7</v>
      </c>
      <c r="B23" s="207" t="s">
        <v>350</v>
      </c>
      <c r="C23" s="208">
        <v>0</v>
      </c>
      <c r="D23" s="208">
        <v>0</v>
      </c>
      <c r="E23" s="208">
        <v>0</v>
      </c>
      <c r="F23" s="208">
        <v>0</v>
      </c>
      <c r="G23" s="208">
        <v>23786.596739999997</v>
      </c>
      <c r="H23" s="208">
        <v>0</v>
      </c>
      <c r="I23" s="208">
        <v>23786.596739999997</v>
      </c>
      <c r="J23" s="208">
        <v>1994707.9368699999</v>
      </c>
      <c r="K23" s="208">
        <v>1266552.73515</v>
      </c>
      <c r="L23" s="208">
        <v>0</v>
      </c>
      <c r="M23" s="208">
        <v>3261260.67202</v>
      </c>
      <c r="N23" s="137">
        <v>7</v>
      </c>
      <c r="O23" s="137">
        <v>7</v>
      </c>
      <c r="P23" s="207" t="s">
        <v>350</v>
      </c>
      <c r="Q23" s="208">
        <v>2840186.50798</v>
      </c>
      <c r="R23" s="208">
        <v>53000</v>
      </c>
      <c r="S23" s="208">
        <v>0</v>
      </c>
      <c r="T23" s="208">
        <v>24105838.20816</v>
      </c>
      <c r="U23" s="208">
        <v>0</v>
      </c>
      <c r="V23" s="208">
        <v>27471635.66437</v>
      </c>
      <c r="W23" s="208">
        <v>0</v>
      </c>
      <c r="X23" s="208">
        <v>0</v>
      </c>
      <c r="Y23" s="208">
        <v>0</v>
      </c>
      <c r="Z23" s="208">
        <v>72166.34799</v>
      </c>
      <c r="AA23" s="208">
        <v>0</v>
      </c>
      <c r="AB23" s="208">
        <v>72166.34799</v>
      </c>
      <c r="AC23" s="137">
        <v>7</v>
      </c>
      <c r="AD23" s="137">
        <v>7</v>
      </c>
      <c r="AE23" s="207" t="s">
        <v>350</v>
      </c>
      <c r="AF23" s="208">
        <v>0</v>
      </c>
      <c r="AG23" s="208">
        <v>292393.95394000004</v>
      </c>
      <c r="AH23" s="208">
        <v>161101.04364</v>
      </c>
      <c r="AI23" s="208">
        <v>0</v>
      </c>
      <c r="AJ23" s="208">
        <v>9697.50532</v>
      </c>
      <c r="AK23" s="208">
        <v>170798.54896</v>
      </c>
      <c r="AL23" s="208">
        <v>28349227.52191</v>
      </c>
      <c r="AM23" s="137"/>
    </row>
    <row r="24" spans="1:39" s="58" customFormat="1" ht="13.5" customHeight="1">
      <c r="A24" s="138"/>
      <c r="B24" s="140" t="s">
        <v>110</v>
      </c>
      <c r="C24" s="209">
        <v>0</v>
      </c>
      <c r="D24" s="209">
        <v>0</v>
      </c>
      <c r="E24" s="210">
        <v>2308.4997000000003</v>
      </c>
      <c r="F24" s="210">
        <v>0</v>
      </c>
      <c r="G24" s="210">
        <v>37889.22597</v>
      </c>
      <c r="H24" s="210">
        <v>2236.88133</v>
      </c>
      <c r="I24" s="210">
        <v>42434.606999999996</v>
      </c>
      <c r="J24" s="210">
        <v>4335187.56523</v>
      </c>
      <c r="K24" s="210">
        <v>2600153.47409</v>
      </c>
      <c r="L24" s="210">
        <v>92430.77286</v>
      </c>
      <c r="M24" s="210">
        <v>7027771.812179999</v>
      </c>
      <c r="N24" s="138"/>
      <c r="O24" s="138"/>
      <c r="P24" s="140" t="s">
        <v>110</v>
      </c>
      <c r="Q24" s="210">
        <v>5582084.455260001</v>
      </c>
      <c r="R24" s="210">
        <v>340400.436</v>
      </c>
      <c r="S24" s="210">
        <v>0</v>
      </c>
      <c r="T24" s="210">
        <v>63203821.97941001</v>
      </c>
      <c r="U24" s="210">
        <v>0</v>
      </c>
      <c r="V24" s="210">
        <v>70386454.58847</v>
      </c>
      <c r="W24" s="210">
        <v>0</v>
      </c>
      <c r="X24" s="210">
        <v>0</v>
      </c>
      <c r="Y24" s="210">
        <v>0</v>
      </c>
      <c r="Z24" s="210">
        <v>387828.21319</v>
      </c>
      <c r="AA24" s="210">
        <v>4553.3932</v>
      </c>
      <c r="AB24" s="210">
        <v>392381.60639000003</v>
      </c>
      <c r="AC24" s="138"/>
      <c r="AD24" s="138"/>
      <c r="AE24" s="140" t="s">
        <v>110</v>
      </c>
      <c r="AF24" s="209">
        <v>91.83307</v>
      </c>
      <c r="AG24" s="210">
        <v>483081.49606000003</v>
      </c>
      <c r="AH24" s="210">
        <v>566937.32688</v>
      </c>
      <c r="AI24" s="210">
        <v>0</v>
      </c>
      <c r="AJ24" s="210">
        <v>157968.61100000006</v>
      </c>
      <c r="AK24" s="212">
        <v>724905.9378799999</v>
      </c>
      <c r="AL24" s="212">
        <v>74743957.0871</v>
      </c>
      <c r="AM24" s="138"/>
    </row>
    <row r="25" spans="1:58" s="58" customFormat="1" ht="13.5" customHeight="1">
      <c r="A25" s="52"/>
      <c r="B25" s="141" t="s">
        <v>1334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2"/>
      <c r="O25" s="52"/>
      <c r="P25" s="141" t="s">
        <v>1334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52"/>
      <c r="AD25" s="52"/>
      <c r="AE25" s="336" t="s">
        <v>1402</v>
      </c>
      <c r="AF25" s="46"/>
      <c r="AG25" s="46"/>
      <c r="AH25" s="46"/>
      <c r="AI25" s="46"/>
      <c r="AJ25" s="46"/>
      <c r="AK25" s="46"/>
      <c r="AL25" s="52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</row>
    <row r="28" spans="1:38" ht="12.75">
      <c r="A28" s="10"/>
      <c r="B28" s="12"/>
      <c r="N28" s="10"/>
      <c r="O28" s="10"/>
      <c r="P28" s="12"/>
      <c r="AC28" s="10"/>
      <c r="AD28" s="10"/>
      <c r="AE28" s="12"/>
      <c r="AL28" s="10"/>
    </row>
    <row r="29" spans="1:38" ht="12.75">
      <c r="A29" s="10"/>
      <c r="B29" s="88" t="s">
        <v>1410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87"/>
      <c r="O29" s="187"/>
      <c r="P29" s="88" t="s">
        <v>1410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10"/>
      <c r="AD29" s="10"/>
      <c r="AE29" s="12"/>
      <c r="AL29" s="10"/>
    </row>
    <row r="30" spans="1:38" ht="12.75">
      <c r="A30" s="10"/>
      <c r="B30" s="149" t="s">
        <v>1345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  <c r="O30" s="187"/>
      <c r="P30" s="149" t="s">
        <v>1345</v>
      </c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0"/>
      <c r="AD30"/>
      <c r="AJ30" s="10"/>
      <c r="AL30"/>
    </row>
    <row r="31" spans="1:38" ht="12.75">
      <c r="A31" s="10"/>
      <c r="B31" s="88"/>
      <c r="C31" s="152" t="s">
        <v>1350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87"/>
      <c r="O31" s="187"/>
      <c r="P31" s="88"/>
      <c r="Q31" s="152"/>
      <c r="R31" s="152"/>
      <c r="S31" s="152"/>
      <c r="T31" s="152"/>
      <c r="U31" s="152"/>
      <c r="V31" s="155" t="s">
        <v>1035</v>
      </c>
      <c r="W31" s="151" t="s">
        <v>1351</v>
      </c>
      <c r="X31" s="152"/>
      <c r="Y31" s="152"/>
      <c r="Z31" s="152"/>
      <c r="AA31" s="152"/>
      <c r="AB31" s="152"/>
      <c r="AC31" s="10"/>
      <c r="AD31"/>
      <c r="AJ31" s="10"/>
      <c r="AL31"/>
    </row>
    <row r="32" spans="1:38" ht="12.75">
      <c r="A32" s="10"/>
      <c r="B32" s="153" t="s">
        <v>701</v>
      </c>
      <c r="C32" s="172" t="s">
        <v>31</v>
      </c>
      <c r="D32" s="189"/>
      <c r="E32" s="189"/>
      <c r="F32" s="189"/>
      <c r="G32" s="189"/>
      <c r="H32" s="189"/>
      <c r="I32" s="190"/>
      <c r="J32" s="172" t="s">
        <v>108</v>
      </c>
      <c r="K32" s="189"/>
      <c r="L32" s="189"/>
      <c r="M32" s="189"/>
      <c r="N32" s="187"/>
      <c r="O32" s="187"/>
      <c r="P32" s="153" t="s">
        <v>701</v>
      </c>
      <c r="Q32" s="154" t="s">
        <v>109</v>
      </c>
      <c r="R32" s="154" t="s">
        <v>111</v>
      </c>
      <c r="S32" s="172" t="s">
        <v>1194</v>
      </c>
      <c r="T32" s="154" t="s">
        <v>739</v>
      </c>
      <c r="U32" s="154" t="s">
        <v>698</v>
      </c>
      <c r="V32" s="155" t="s">
        <v>1036</v>
      </c>
      <c r="W32" s="172" t="s">
        <v>1352</v>
      </c>
      <c r="X32" s="189"/>
      <c r="Y32" s="189"/>
      <c r="Z32" s="189"/>
      <c r="AA32" s="154" t="s">
        <v>112</v>
      </c>
      <c r="AB32" s="154" t="s">
        <v>113</v>
      </c>
      <c r="AC32" s="10"/>
      <c r="AD32"/>
      <c r="AJ32" s="10"/>
      <c r="AL32"/>
    </row>
    <row r="33" spans="1:38" ht="12.75">
      <c r="A33" s="10"/>
      <c r="B33" s="153" t="s">
        <v>703</v>
      </c>
      <c r="C33" s="193" t="s">
        <v>1353</v>
      </c>
      <c r="D33" s="188"/>
      <c r="E33" s="188"/>
      <c r="F33" s="188"/>
      <c r="G33" s="188"/>
      <c r="H33" s="188"/>
      <c r="I33" s="195"/>
      <c r="J33" s="192" t="s">
        <v>119</v>
      </c>
      <c r="K33" s="188"/>
      <c r="L33" s="188"/>
      <c r="M33" s="188"/>
      <c r="N33" s="187"/>
      <c r="O33" s="187"/>
      <c r="P33" s="153" t="s">
        <v>703</v>
      </c>
      <c r="Q33" s="156" t="s">
        <v>123</v>
      </c>
      <c r="R33" s="156"/>
      <c r="S33" s="193" t="s">
        <v>38</v>
      </c>
      <c r="T33" s="156" t="s">
        <v>740</v>
      </c>
      <c r="U33" s="156" t="s">
        <v>124</v>
      </c>
      <c r="V33" s="154" t="s">
        <v>244</v>
      </c>
      <c r="W33" s="190" t="s">
        <v>125</v>
      </c>
      <c r="X33" s="154" t="s">
        <v>246</v>
      </c>
      <c r="Y33" s="154" t="s">
        <v>247</v>
      </c>
      <c r="Z33" s="154" t="s">
        <v>698</v>
      </c>
      <c r="AA33" s="156" t="s">
        <v>124</v>
      </c>
      <c r="AB33" s="156" t="s">
        <v>126</v>
      </c>
      <c r="AC33" s="10"/>
      <c r="AD33"/>
      <c r="AJ33" s="10"/>
      <c r="AL33"/>
    </row>
    <row r="34" spans="1:38" ht="12.75">
      <c r="A34" s="10"/>
      <c r="B34" s="158" t="s">
        <v>704</v>
      </c>
      <c r="C34" s="154" t="s">
        <v>235</v>
      </c>
      <c r="D34" s="154" t="s">
        <v>237</v>
      </c>
      <c r="E34" s="154" t="s">
        <v>235</v>
      </c>
      <c r="F34" s="154" t="s">
        <v>235</v>
      </c>
      <c r="G34" s="154" t="s">
        <v>235</v>
      </c>
      <c r="H34" s="154" t="s">
        <v>1357</v>
      </c>
      <c r="I34" s="154" t="s">
        <v>698</v>
      </c>
      <c r="J34" s="154" t="s">
        <v>133</v>
      </c>
      <c r="K34" s="154" t="s">
        <v>134</v>
      </c>
      <c r="L34" s="154" t="s">
        <v>135</v>
      </c>
      <c r="M34" s="154" t="s">
        <v>136</v>
      </c>
      <c r="N34" s="187"/>
      <c r="O34" s="187"/>
      <c r="P34" s="158" t="s">
        <v>704</v>
      </c>
      <c r="Q34" s="181"/>
      <c r="R34" s="156"/>
      <c r="S34" s="193"/>
      <c r="T34" s="156"/>
      <c r="U34" s="156"/>
      <c r="V34" s="156" t="s">
        <v>245</v>
      </c>
      <c r="W34" s="191" t="s">
        <v>140</v>
      </c>
      <c r="X34" s="156"/>
      <c r="Y34" s="156" t="s">
        <v>248</v>
      </c>
      <c r="Z34" s="156"/>
      <c r="AA34" s="197"/>
      <c r="AB34" s="197"/>
      <c r="AC34" s="10"/>
      <c r="AD34"/>
      <c r="AJ34" s="10"/>
      <c r="AL34"/>
    </row>
    <row r="35" spans="1:38" ht="12.75">
      <c r="A35" s="10"/>
      <c r="B35" s="153"/>
      <c r="C35" s="156" t="s">
        <v>232</v>
      </c>
      <c r="D35" s="156" t="s">
        <v>238</v>
      </c>
      <c r="E35" s="156" t="s">
        <v>240</v>
      </c>
      <c r="F35" s="156" t="s">
        <v>234</v>
      </c>
      <c r="G35" s="156" t="s">
        <v>242</v>
      </c>
      <c r="H35" s="156" t="s">
        <v>1358</v>
      </c>
      <c r="I35" s="156"/>
      <c r="J35" s="156" t="s">
        <v>147</v>
      </c>
      <c r="K35" s="156" t="s">
        <v>148</v>
      </c>
      <c r="L35" s="156" t="s">
        <v>149</v>
      </c>
      <c r="M35" s="156" t="s">
        <v>124</v>
      </c>
      <c r="N35" s="187"/>
      <c r="O35" s="187"/>
      <c r="P35" s="153"/>
      <c r="Q35" s="156" t="s">
        <v>36</v>
      </c>
      <c r="R35" s="156" t="s">
        <v>152</v>
      </c>
      <c r="S35" s="193"/>
      <c r="T35" s="156"/>
      <c r="U35" s="156"/>
      <c r="V35" s="180"/>
      <c r="W35" s="197"/>
      <c r="X35" s="180"/>
      <c r="Y35" s="156" t="s">
        <v>249</v>
      </c>
      <c r="Z35" s="213"/>
      <c r="AA35" s="156"/>
      <c r="AB35" s="156"/>
      <c r="AC35" s="10"/>
      <c r="AD35"/>
      <c r="AJ35" s="10"/>
      <c r="AL35"/>
    </row>
    <row r="36" spans="1:38" ht="12.75">
      <c r="A36" s="10"/>
      <c r="B36" s="89"/>
      <c r="C36" s="156" t="s">
        <v>236</v>
      </c>
      <c r="D36" s="156" t="s">
        <v>239</v>
      </c>
      <c r="E36" s="156" t="s">
        <v>70</v>
      </c>
      <c r="F36" s="156" t="s">
        <v>236</v>
      </c>
      <c r="G36" s="156" t="s">
        <v>243</v>
      </c>
      <c r="H36" s="156" t="s">
        <v>241</v>
      </c>
      <c r="I36" s="156" t="s">
        <v>154</v>
      </c>
      <c r="J36" s="156" t="s">
        <v>155</v>
      </c>
      <c r="K36" s="156"/>
      <c r="L36" s="156" t="s">
        <v>157</v>
      </c>
      <c r="M36" s="156" t="s">
        <v>158</v>
      </c>
      <c r="N36" s="187"/>
      <c r="O36" s="187"/>
      <c r="P36" s="89"/>
      <c r="Q36" s="156" t="s">
        <v>37</v>
      </c>
      <c r="R36" s="156"/>
      <c r="S36" s="193" t="s">
        <v>39</v>
      </c>
      <c r="T36" s="156" t="s">
        <v>99</v>
      </c>
      <c r="U36" s="156" t="s">
        <v>164</v>
      </c>
      <c r="V36" s="156" t="s">
        <v>40</v>
      </c>
      <c r="W36" s="191" t="s">
        <v>165</v>
      </c>
      <c r="X36" s="156" t="s">
        <v>42</v>
      </c>
      <c r="Y36" s="156" t="s">
        <v>145</v>
      </c>
      <c r="Z36" s="156" t="s">
        <v>734</v>
      </c>
      <c r="AA36" s="156" t="s">
        <v>71</v>
      </c>
      <c r="AB36" s="156" t="s">
        <v>1361</v>
      </c>
      <c r="AC36" s="10"/>
      <c r="AD36"/>
      <c r="AJ36" s="10"/>
      <c r="AL36"/>
    </row>
    <row r="37" spans="1:38" ht="12.75">
      <c r="A37" s="10"/>
      <c r="B37" s="89"/>
      <c r="C37" s="156" t="s">
        <v>170</v>
      </c>
      <c r="D37" s="156" t="s">
        <v>1033</v>
      </c>
      <c r="E37" s="156" t="s">
        <v>33</v>
      </c>
      <c r="F37" s="156" t="s">
        <v>70</v>
      </c>
      <c r="G37" s="156" t="s">
        <v>1354</v>
      </c>
      <c r="H37" s="156" t="s">
        <v>156</v>
      </c>
      <c r="I37" s="156" t="s">
        <v>734</v>
      </c>
      <c r="J37" s="156" t="s">
        <v>171</v>
      </c>
      <c r="K37" s="156" t="s">
        <v>156</v>
      </c>
      <c r="L37" s="156" t="s">
        <v>173</v>
      </c>
      <c r="M37" s="156" t="s">
        <v>174</v>
      </c>
      <c r="N37" s="187"/>
      <c r="O37" s="187"/>
      <c r="P37" s="89"/>
      <c r="Q37" s="156"/>
      <c r="R37" s="156"/>
      <c r="S37" s="193" t="s">
        <v>171</v>
      </c>
      <c r="T37" s="156" t="s">
        <v>100</v>
      </c>
      <c r="U37" s="156" t="s">
        <v>743</v>
      </c>
      <c r="V37" s="156" t="s">
        <v>41</v>
      </c>
      <c r="W37" s="191" t="s">
        <v>180</v>
      </c>
      <c r="X37" s="156"/>
      <c r="Y37" s="156" t="s">
        <v>43</v>
      </c>
      <c r="Z37" s="156"/>
      <c r="AA37" s="156"/>
      <c r="AB37" s="156" t="s">
        <v>361</v>
      </c>
      <c r="AC37" s="10"/>
      <c r="AD37"/>
      <c r="AJ37" s="10"/>
      <c r="AL37"/>
    </row>
    <row r="38" spans="1:38" ht="12.75">
      <c r="A38" s="10"/>
      <c r="B38" s="89"/>
      <c r="C38" s="156" t="s">
        <v>32</v>
      </c>
      <c r="D38" s="156" t="s">
        <v>1034</v>
      </c>
      <c r="E38" s="159"/>
      <c r="F38" s="156" t="s">
        <v>69</v>
      </c>
      <c r="G38" s="156" t="s">
        <v>1355</v>
      </c>
      <c r="H38" s="156" t="s">
        <v>1356</v>
      </c>
      <c r="I38" s="156"/>
      <c r="J38" s="159" t="s">
        <v>185</v>
      </c>
      <c r="K38" s="156" t="s">
        <v>172</v>
      </c>
      <c r="L38" s="156"/>
      <c r="M38" s="156"/>
      <c r="N38" s="187"/>
      <c r="O38" s="187"/>
      <c r="P38" s="89"/>
      <c r="Q38" s="156"/>
      <c r="R38" s="156"/>
      <c r="S38" s="193"/>
      <c r="T38" s="156"/>
      <c r="U38" s="180"/>
      <c r="V38" s="156"/>
      <c r="W38" s="191"/>
      <c r="X38" s="156"/>
      <c r="Y38" s="156" t="s">
        <v>48</v>
      </c>
      <c r="Z38" s="156"/>
      <c r="AA38" s="156"/>
      <c r="AB38" s="156" t="s">
        <v>366</v>
      </c>
      <c r="AC38" s="10"/>
      <c r="AD38"/>
      <c r="AJ38" s="10"/>
      <c r="AL38"/>
    </row>
    <row r="39" spans="1:38" ht="12.75">
      <c r="A39" s="10"/>
      <c r="B39" s="89"/>
      <c r="C39" s="156" t="s">
        <v>30</v>
      </c>
      <c r="D39" s="156" t="s">
        <v>1032</v>
      </c>
      <c r="E39" s="159"/>
      <c r="F39" s="159" t="s">
        <v>1060</v>
      </c>
      <c r="G39" s="156" t="s">
        <v>34</v>
      </c>
      <c r="H39" s="156" t="s">
        <v>1055</v>
      </c>
      <c r="I39" s="159"/>
      <c r="J39" s="159" t="s">
        <v>189</v>
      </c>
      <c r="K39" s="159"/>
      <c r="L39" s="159" t="s">
        <v>191</v>
      </c>
      <c r="M39" s="159" t="s">
        <v>192</v>
      </c>
      <c r="N39" s="187"/>
      <c r="O39" s="187"/>
      <c r="P39" s="89"/>
      <c r="Q39" s="159" t="s">
        <v>198</v>
      </c>
      <c r="R39" s="159" t="s">
        <v>199</v>
      </c>
      <c r="S39" s="199" t="s">
        <v>1359</v>
      </c>
      <c r="T39" s="159" t="s">
        <v>101</v>
      </c>
      <c r="U39" s="156"/>
      <c r="V39" s="159" t="s">
        <v>200</v>
      </c>
      <c r="W39" s="200" t="s">
        <v>201</v>
      </c>
      <c r="X39" s="159" t="s">
        <v>1028</v>
      </c>
      <c r="Y39" s="159" t="s">
        <v>188</v>
      </c>
      <c r="Z39" s="159" t="s">
        <v>747</v>
      </c>
      <c r="AA39" s="159" t="s">
        <v>202</v>
      </c>
      <c r="AB39" s="159" t="s">
        <v>1029</v>
      </c>
      <c r="AC39" s="10"/>
      <c r="AD39"/>
      <c r="AJ39" s="10"/>
      <c r="AL39"/>
    </row>
    <row r="40" spans="1:38" ht="12.75">
      <c r="A40" s="10"/>
      <c r="B40" s="89"/>
      <c r="C40" s="159" t="s">
        <v>209</v>
      </c>
      <c r="D40" s="156" t="s">
        <v>68</v>
      </c>
      <c r="E40" s="159" t="s">
        <v>1060</v>
      </c>
      <c r="F40" s="159" t="s">
        <v>1025</v>
      </c>
      <c r="G40" s="159" t="s">
        <v>1060</v>
      </c>
      <c r="H40" s="156" t="s">
        <v>69</v>
      </c>
      <c r="I40" s="159" t="s">
        <v>747</v>
      </c>
      <c r="J40" s="159" t="s">
        <v>211</v>
      </c>
      <c r="K40" s="159" t="s">
        <v>190</v>
      </c>
      <c r="L40" s="159" t="s">
        <v>212</v>
      </c>
      <c r="M40" s="159" t="s">
        <v>213</v>
      </c>
      <c r="N40" s="187"/>
      <c r="O40" s="187"/>
      <c r="P40" s="89"/>
      <c r="Q40" s="159" t="s">
        <v>216</v>
      </c>
      <c r="R40" s="156"/>
      <c r="S40" s="199" t="s">
        <v>1360</v>
      </c>
      <c r="T40" s="159" t="s">
        <v>102</v>
      </c>
      <c r="U40" s="159" t="s">
        <v>217</v>
      </c>
      <c r="V40" s="159" t="s">
        <v>218</v>
      </c>
      <c r="W40" s="200" t="s">
        <v>219</v>
      </c>
      <c r="X40" s="159"/>
      <c r="Y40" s="156"/>
      <c r="Z40" s="156"/>
      <c r="AA40" s="159" t="s">
        <v>220</v>
      </c>
      <c r="AB40" s="159" t="s">
        <v>1030</v>
      </c>
      <c r="AC40" s="10"/>
      <c r="AD40"/>
      <c r="AJ40" s="10"/>
      <c r="AL40"/>
    </row>
    <row r="41" spans="1:38" ht="12.75">
      <c r="A41" s="10"/>
      <c r="B41" s="89"/>
      <c r="C41" s="159" t="s">
        <v>224</v>
      </c>
      <c r="D41" s="159" t="s">
        <v>210</v>
      </c>
      <c r="E41" s="159" t="s">
        <v>1056</v>
      </c>
      <c r="F41" s="159" t="s">
        <v>1054</v>
      </c>
      <c r="G41" s="159" t="s">
        <v>1026</v>
      </c>
      <c r="H41" s="159" t="s">
        <v>190</v>
      </c>
      <c r="I41" s="156"/>
      <c r="J41" s="159" t="s">
        <v>226</v>
      </c>
      <c r="K41" s="159"/>
      <c r="L41" s="156"/>
      <c r="M41" s="156"/>
      <c r="N41" s="187"/>
      <c r="O41" s="187"/>
      <c r="P41" s="89"/>
      <c r="Q41" s="159" t="s">
        <v>227</v>
      </c>
      <c r="R41" s="156"/>
      <c r="S41" s="199" t="s">
        <v>228</v>
      </c>
      <c r="T41" s="159"/>
      <c r="U41" s="156"/>
      <c r="V41" s="156"/>
      <c r="W41" s="191"/>
      <c r="X41" s="156"/>
      <c r="Y41" s="156"/>
      <c r="Z41" s="156"/>
      <c r="AA41" s="156"/>
      <c r="AB41" s="156"/>
      <c r="AC41" s="10"/>
      <c r="AD41"/>
      <c r="AJ41" s="10"/>
      <c r="AL41"/>
    </row>
    <row r="42" spans="1:38" ht="12.75">
      <c r="A42" s="10"/>
      <c r="B42" s="201"/>
      <c r="C42" s="161"/>
      <c r="D42" s="182" t="s">
        <v>225</v>
      </c>
      <c r="E42" s="159" t="s">
        <v>1057</v>
      </c>
      <c r="F42" s="161"/>
      <c r="G42" s="159" t="s">
        <v>1054</v>
      </c>
      <c r="H42" s="159" t="s">
        <v>1025</v>
      </c>
      <c r="I42" s="162" t="s">
        <v>285</v>
      </c>
      <c r="J42" s="161"/>
      <c r="K42" s="161"/>
      <c r="L42" s="161"/>
      <c r="M42" s="161"/>
      <c r="N42" s="187"/>
      <c r="O42" s="187"/>
      <c r="P42" s="201"/>
      <c r="Q42" s="161"/>
      <c r="R42" s="161"/>
      <c r="S42" s="199" t="s">
        <v>231</v>
      </c>
      <c r="T42" s="159"/>
      <c r="U42" s="162" t="s">
        <v>1094</v>
      </c>
      <c r="V42" s="161"/>
      <c r="W42" s="216"/>
      <c r="X42" s="161"/>
      <c r="Y42" s="161"/>
      <c r="Z42" s="161"/>
      <c r="AA42" s="161"/>
      <c r="AB42" s="161"/>
      <c r="AC42" s="10"/>
      <c r="AD42"/>
      <c r="AJ42" s="10"/>
      <c r="AL42"/>
    </row>
    <row r="43" spans="1:38" ht="12.75">
      <c r="A43" s="10"/>
      <c r="B43" s="164" t="s">
        <v>1299</v>
      </c>
      <c r="C43" s="165">
        <v>13</v>
      </c>
      <c r="D43" s="165">
        <v>14</v>
      </c>
      <c r="E43" s="165">
        <v>15</v>
      </c>
      <c r="F43" s="165">
        <v>16</v>
      </c>
      <c r="G43" s="165">
        <v>17</v>
      </c>
      <c r="H43" s="165">
        <v>18</v>
      </c>
      <c r="I43" s="165">
        <v>19</v>
      </c>
      <c r="J43" s="165">
        <v>20</v>
      </c>
      <c r="K43" s="165">
        <v>21</v>
      </c>
      <c r="L43" s="165">
        <v>22</v>
      </c>
      <c r="M43" s="165">
        <v>23</v>
      </c>
      <c r="N43" s="187"/>
      <c r="O43" s="187"/>
      <c r="P43" s="164" t="s">
        <v>1299</v>
      </c>
      <c r="Q43" s="165">
        <v>36</v>
      </c>
      <c r="R43" s="165">
        <v>37</v>
      </c>
      <c r="S43" s="205">
        <v>38</v>
      </c>
      <c r="T43" s="165">
        <v>39</v>
      </c>
      <c r="U43" s="165">
        <v>40</v>
      </c>
      <c r="V43" s="165">
        <v>41</v>
      </c>
      <c r="W43" s="206">
        <v>42</v>
      </c>
      <c r="X43" s="165">
        <v>43</v>
      </c>
      <c r="Y43" s="165">
        <v>44</v>
      </c>
      <c r="Z43" s="165">
        <v>45</v>
      </c>
      <c r="AA43" s="165">
        <v>46</v>
      </c>
      <c r="AB43" s="165">
        <v>46</v>
      </c>
      <c r="AC43" s="10"/>
      <c r="AD43"/>
      <c r="AJ43" s="10"/>
      <c r="AL43"/>
    </row>
    <row r="44" spans="1:38" ht="12.75" hidden="1">
      <c r="A44" s="10"/>
      <c r="C44" t="s">
        <v>256</v>
      </c>
      <c r="D44" t="s">
        <v>257</v>
      </c>
      <c r="E44" t="s">
        <v>258</v>
      </c>
      <c r="F44" t="s">
        <v>259</v>
      </c>
      <c r="G44" t="s">
        <v>260</v>
      </c>
      <c r="H44" t="s">
        <v>261</v>
      </c>
      <c r="I44" t="s">
        <v>292</v>
      </c>
      <c r="J44" t="s">
        <v>262</v>
      </c>
      <c r="K44" t="s">
        <v>263</v>
      </c>
      <c r="L44" t="s">
        <v>264</v>
      </c>
      <c r="M44" t="s">
        <v>265</v>
      </c>
      <c r="N44" s="10"/>
      <c r="O44" s="10"/>
      <c r="Q44" t="s">
        <v>272</v>
      </c>
      <c r="R44" t="s">
        <v>27</v>
      </c>
      <c r="S44" t="s">
        <v>273</v>
      </c>
      <c r="U44" t="s">
        <v>294</v>
      </c>
      <c r="V44" t="s">
        <v>274</v>
      </c>
      <c r="W44" t="s">
        <v>275</v>
      </c>
      <c r="X44" t="s">
        <v>276</v>
      </c>
      <c r="Y44" t="s">
        <v>277</v>
      </c>
      <c r="Z44" t="s">
        <v>295</v>
      </c>
      <c r="AA44" t="s">
        <v>278</v>
      </c>
      <c r="AB44" t="s">
        <v>279</v>
      </c>
      <c r="AC44" s="10"/>
      <c r="AD44"/>
      <c r="AJ44" s="10"/>
      <c r="AL44"/>
    </row>
    <row r="45" spans="1:36" s="58" customFormat="1" ht="19.5" customHeight="1">
      <c r="A45" s="137">
        <v>1</v>
      </c>
      <c r="B45" s="137" t="s">
        <v>45</v>
      </c>
      <c r="C45" s="208">
        <v>0</v>
      </c>
      <c r="D45" s="208">
        <v>0</v>
      </c>
      <c r="E45" s="208">
        <v>0</v>
      </c>
      <c r="F45" s="208">
        <v>16654.58744</v>
      </c>
      <c r="G45" s="208">
        <v>0</v>
      </c>
      <c r="H45" s="208">
        <v>0</v>
      </c>
      <c r="I45" s="208">
        <v>16654.58744</v>
      </c>
      <c r="J45" s="208">
        <v>2087568.91907</v>
      </c>
      <c r="K45" s="208">
        <v>2490768.91251</v>
      </c>
      <c r="L45" s="208">
        <v>253983.58975</v>
      </c>
      <c r="M45" s="208">
        <v>235407.18839999998</v>
      </c>
      <c r="N45" s="137">
        <v>1</v>
      </c>
      <c r="O45" s="137">
        <v>1</v>
      </c>
      <c r="P45" s="207" t="s">
        <v>45</v>
      </c>
      <c r="Q45" s="208">
        <v>0</v>
      </c>
      <c r="R45" s="208">
        <v>62508.356680000004</v>
      </c>
      <c r="S45" s="208">
        <v>0</v>
      </c>
      <c r="T45" s="208">
        <v>0</v>
      </c>
      <c r="U45" s="208">
        <v>147882.20511</v>
      </c>
      <c r="V45" s="208">
        <v>1979.14746</v>
      </c>
      <c r="W45" s="208">
        <v>353.19487</v>
      </c>
      <c r="X45" s="208">
        <v>0</v>
      </c>
      <c r="Y45" s="208">
        <v>0</v>
      </c>
      <c r="Z45" s="208">
        <v>2332.34233</v>
      </c>
      <c r="AA45" s="208">
        <v>6895.185380000001</v>
      </c>
      <c r="AB45" s="208">
        <v>0</v>
      </c>
      <c r="AC45" s="137">
        <v>1</v>
      </c>
      <c r="AJ45" s="57"/>
    </row>
    <row r="46" spans="1:36" s="58" customFormat="1" ht="13.5" customHeight="1">
      <c r="A46" s="137">
        <v>2</v>
      </c>
      <c r="B46" s="137" t="s">
        <v>44</v>
      </c>
      <c r="C46" s="208">
        <v>16.8188</v>
      </c>
      <c r="D46" s="208">
        <v>0</v>
      </c>
      <c r="E46" s="208">
        <v>0</v>
      </c>
      <c r="F46" s="208">
        <v>4020.8200899999997</v>
      </c>
      <c r="G46" s="208">
        <v>0</v>
      </c>
      <c r="H46" s="208">
        <v>0</v>
      </c>
      <c r="I46" s="208">
        <v>4037.6388899999997</v>
      </c>
      <c r="J46" s="208">
        <v>2163502.63745</v>
      </c>
      <c r="K46" s="208">
        <v>4235932.93064</v>
      </c>
      <c r="L46" s="208">
        <v>0</v>
      </c>
      <c r="M46" s="208">
        <v>98396.61712000001</v>
      </c>
      <c r="N46" s="137">
        <v>2</v>
      </c>
      <c r="O46" s="137">
        <v>2</v>
      </c>
      <c r="P46" s="207" t="s">
        <v>44</v>
      </c>
      <c r="Q46" s="208">
        <v>0</v>
      </c>
      <c r="R46" s="208">
        <v>9189.02968</v>
      </c>
      <c r="S46" s="208">
        <v>0</v>
      </c>
      <c r="T46" s="208">
        <v>0</v>
      </c>
      <c r="U46" s="208">
        <v>70229.96004</v>
      </c>
      <c r="V46" s="208">
        <v>617.5803900000001</v>
      </c>
      <c r="W46" s="208">
        <v>0</v>
      </c>
      <c r="X46" s="208">
        <v>0</v>
      </c>
      <c r="Y46" s="208">
        <v>0</v>
      </c>
      <c r="Z46" s="208">
        <v>617.5803900000001</v>
      </c>
      <c r="AA46" s="208">
        <v>10050.45642</v>
      </c>
      <c r="AB46" s="208">
        <v>0</v>
      </c>
      <c r="AC46" s="137">
        <v>2</v>
      </c>
      <c r="AJ46" s="57"/>
    </row>
    <row r="47" spans="1:36" s="58" customFormat="1" ht="13.5" customHeight="1">
      <c r="A47" s="137">
        <v>3</v>
      </c>
      <c r="B47" s="137" t="s">
        <v>46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812038.3173400001</v>
      </c>
      <c r="K47" s="208">
        <v>562587.55275</v>
      </c>
      <c r="L47" s="208">
        <v>0</v>
      </c>
      <c r="M47" s="208">
        <v>17002.51366</v>
      </c>
      <c r="N47" s="137">
        <v>3</v>
      </c>
      <c r="O47" s="137">
        <v>3</v>
      </c>
      <c r="P47" s="207" t="s">
        <v>46</v>
      </c>
      <c r="Q47" s="208">
        <v>0</v>
      </c>
      <c r="R47" s="208">
        <v>1468.738</v>
      </c>
      <c r="S47" s="208">
        <v>0</v>
      </c>
      <c r="T47" s="208">
        <v>0</v>
      </c>
      <c r="U47" s="208">
        <v>40020.75709</v>
      </c>
      <c r="V47" s="208">
        <v>521.36079</v>
      </c>
      <c r="W47" s="208">
        <v>1811.14447</v>
      </c>
      <c r="X47" s="208">
        <v>0</v>
      </c>
      <c r="Y47" s="208">
        <v>0</v>
      </c>
      <c r="Z47" s="208">
        <v>2332.50526</v>
      </c>
      <c r="AA47" s="208">
        <v>6956.91866</v>
      </c>
      <c r="AB47" s="208">
        <v>0</v>
      </c>
      <c r="AC47" s="137">
        <v>3</v>
      </c>
      <c r="AJ47" s="57"/>
    </row>
    <row r="48" spans="1:36" s="58" customFormat="1" ht="13.5" customHeight="1">
      <c r="A48" s="137">
        <v>4</v>
      </c>
      <c r="B48" s="137" t="s">
        <v>348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2084302.6534700003</v>
      </c>
      <c r="K48" s="208">
        <v>1747509.7519700003</v>
      </c>
      <c r="L48" s="208">
        <v>0</v>
      </c>
      <c r="M48" s="208">
        <v>183551.57059000002</v>
      </c>
      <c r="N48" s="137">
        <v>4</v>
      </c>
      <c r="O48" s="137">
        <v>4</v>
      </c>
      <c r="P48" s="207" t="s">
        <v>348</v>
      </c>
      <c r="Q48" s="208">
        <v>0</v>
      </c>
      <c r="R48" s="208">
        <v>77791.33807</v>
      </c>
      <c r="S48" s="208">
        <v>0</v>
      </c>
      <c r="T48" s="208">
        <v>0</v>
      </c>
      <c r="U48" s="208">
        <v>131527.59292</v>
      </c>
      <c r="V48" s="208">
        <v>1808.00482</v>
      </c>
      <c r="W48" s="208">
        <v>0</v>
      </c>
      <c r="X48" s="208">
        <v>0</v>
      </c>
      <c r="Y48" s="208">
        <v>0</v>
      </c>
      <c r="Z48" s="208">
        <v>1808.00482</v>
      </c>
      <c r="AA48" s="208">
        <v>63725.28366</v>
      </c>
      <c r="AB48" s="208">
        <v>0</v>
      </c>
      <c r="AC48" s="137">
        <v>4</v>
      </c>
      <c r="AJ48" s="57"/>
    </row>
    <row r="49" spans="1:36" s="58" customFormat="1" ht="13.5" customHeight="1">
      <c r="A49" s="137">
        <v>5</v>
      </c>
      <c r="B49" s="137" t="s">
        <v>349</v>
      </c>
      <c r="C49" s="208">
        <v>155.53101</v>
      </c>
      <c r="D49" s="208">
        <v>0</v>
      </c>
      <c r="E49" s="208">
        <v>0</v>
      </c>
      <c r="F49" s="208">
        <v>16001.804310000001</v>
      </c>
      <c r="G49" s="208">
        <v>0</v>
      </c>
      <c r="H49" s="208">
        <v>13474.45104</v>
      </c>
      <c r="I49" s="208">
        <v>29631.786360000002</v>
      </c>
      <c r="J49" s="208">
        <v>9617785.35384</v>
      </c>
      <c r="K49" s="208">
        <v>8117017.15438</v>
      </c>
      <c r="L49" s="208">
        <v>0</v>
      </c>
      <c r="M49" s="208">
        <v>1206533.23203</v>
      </c>
      <c r="N49" s="137">
        <v>5</v>
      </c>
      <c r="O49" s="137">
        <v>5</v>
      </c>
      <c r="P49" s="207" t="s">
        <v>349</v>
      </c>
      <c r="Q49" s="208">
        <v>0</v>
      </c>
      <c r="R49" s="208">
        <v>2244967.31496</v>
      </c>
      <c r="S49" s="208">
        <v>0</v>
      </c>
      <c r="T49" s="208">
        <v>0</v>
      </c>
      <c r="U49" s="208">
        <v>2322534.33163</v>
      </c>
      <c r="V49" s="208">
        <v>1633.76398</v>
      </c>
      <c r="W49" s="208">
        <v>1745.3195600000001</v>
      </c>
      <c r="X49" s="208">
        <v>0</v>
      </c>
      <c r="Y49" s="208">
        <v>0</v>
      </c>
      <c r="Z49" s="208">
        <v>3379.08354</v>
      </c>
      <c r="AA49" s="208">
        <v>90654.12459</v>
      </c>
      <c r="AB49" s="208">
        <v>0</v>
      </c>
      <c r="AC49" s="137">
        <v>5</v>
      </c>
      <c r="AJ49" s="57"/>
    </row>
    <row r="50" spans="1:36" s="58" customFormat="1" ht="13.5" customHeight="1">
      <c r="A50" s="137">
        <v>6</v>
      </c>
      <c r="B50" s="137" t="s">
        <v>47</v>
      </c>
      <c r="C50" s="208">
        <v>0</v>
      </c>
      <c r="D50" s="208">
        <v>0</v>
      </c>
      <c r="E50" s="208">
        <v>0</v>
      </c>
      <c r="F50" s="208">
        <v>0</v>
      </c>
      <c r="G50" s="208">
        <v>0</v>
      </c>
      <c r="H50" s="208">
        <v>0</v>
      </c>
      <c r="I50" s="208">
        <v>0</v>
      </c>
      <c r="J50" s="208">
        <v>52366.01499999999</v>
      </c>
      <c r="K50" s="208">
        <v>102430.47799999999</v>
      </c>
      <c r="L50" s="208">
        <v>0</v>
      </c>
      <c r="M50" s="208">
        <v>0</v>
      </c>
      <c r="N50" s="137">
        <v>6</v>
      </c>
      <c r="O50" s="137">
        <v>6</v>
      </c>
      <c r="P50" s="207" t="s">
        <v>47</v>
      </c>
      <c r="Q50" s="208">
        <v>0</v>
      </c>
      <c r="R50" s="208">
        <v>327.664</v>
      </c>
      <c r="S50" s="208">
        <v>0</v>
      </c>
      <c r="T50" s="208">
        <v>0</v>
      </c>
      <c r="U50" s="208">
        <v>4272.853000000001</v>
      </c>
      <c r="V50" s="208">
        <v>17.928</v>
      </c>
      <c r="W50" s="208">
        <v>63.45</v>
      </c>
      <c r="X50" s="208">
        <v>0</v>
      </c>
      <c r="Y50" s="208">
        <v>0</v>
      </c>
      <c r="Z50" s="208">
        <v>81.378</v>
      </c>
      <c r="AA50" s="208">
        <v>1762.8460000000002</v>
      </c>
      <c r="AB50" s="208">
        <v>0</v>
      </c>
      <c r="AC50" s="137">
        <v>6</v>
      </c>
      <c r="AJ50" s="57"/>
    </row>
    <row r="51" spans="1:36" s="58" customFormat="1" ht="13.5" customHeight="1">
      <c r="A51" s="137">
        <v>7</v>
      </c>
      <c r="B51" s="137" t="s">
        <v>350</v>
      </c>
      <c r="C51" s="208">
        <v>4254.63967</v>
      </c>
      <c r="D51" s="208">
        <v>151.3691</v>
      </c>
      <c r="E51" s="208">
        <v>100130.77542</v>
      </c>
      <c r="F51" s="208">
        <v>0</v>
      </c>
      <c r="G51" s="208">
        <v>0</v>
      </c>
      <c r="H51" s="208">
        <v>0</v>
      </c>
      <c r="I51" s="208">
        <v>104536.78419</v>
      </c>
      <c r="J51" s="208">
        <v>10132013.03634</v>
      </c>
      <c r="K51" s="208">
        <v>10467174.01217</v>
      </c>
      <c r="L51" s="208">
        <v>0</v>
      </c>
      <c r="M51" s="208">
        <v>613464.6516699999</v>
      </c>
      <c r="N51" s="137">
        <v>7</v>
      </c>
      <c r="O51" s="137">
        <v>7</v>
      </c>
      <c r="P51" s="207" t="s">
        <v>350</v>
      </c>
      <c r="Q51" s="208">
        <v>0</v>
      </c>
      <c r="R51" s="208">
        <v>318446.40991000005</v>
      </c>
      <c r="S51" s="208">
        <v>0</v>
      </c>
      <c r="T51" s="208">
        <v>0</v>
      </c>
      <c r="U51" s="208">
        <v>390612.7579</v>
      </c>
      <c r="V51" s="208">
        <v>5888.550610000001</v>
      </c>
      <c r="W51" s="208">
        <v>836.2160100000001</v>
      </c>
      <c r="X51" s="208">
        <v>0</v>
      </c>
      <c r="Y51" s="208">
        <v>0</v>
      </c>
      <c r="Z51" s="208">
        <v>6724.766620000001</v>
      </c>
      <c r="AA51" s="208">
        <v>285669.18732</v>
      </c>
      <c r="AB51" s="208">
        <v>0</v>
      </c>
      <c r="AC51" s="137">
        <v>7</v>
      </c>
      <c r="AJ51" s="57"/>
    </row>
    <row r="52" spans="1:36" s="58" customFormat="1" ht="13.5" customHeight="1">
      <c r="A52" s="138"/>
      <c r="B52" s="140" t="s">
        <v>110</v>
      </c>
      <c r="C52" s="210">
        <v>4426.989479999999</v>
      </c>
      <c r="D52" s="210">
        <v>151.3691</v>
      </c>
      <c r="E52" s="210">
        <v>100130.77542</v>
      </c>
      <c r="F52" s="210">
        <v>36677.21184</v>
      </c>
      <c r="G52" s="210">
        <v>0</v>
      </c>
      <c r="H52" s="210">
        <v>13474.45104</v>
      </c>
      <c r="I52" s="210">
        <v>154860.79688</v>
      </c>
      <c r="J52" s="210">
        <v>26949576.932510003</v>
      </c>
      <c r="K52" s="210">
        <v>27723420.79242</v>
      </c>
      <c r="L52" s="210">
        <v>253983.58975</v>
      </c>
      <c r="M52" s="210">
        <v>2354355.77347</v>
      </c>
      <c r="N52" s="138"/>
      <c r="O52" s="138"/>
      <c r="P52" s="140" t="s">
        <v>110</v>
      </c>
      <c r="Q52" s="209">
        <v>0</v>
      </c>
      <c r="R52" s="210">
        <v>2714698.8512999997</v>
      </c>
      <c r="S52" s="210">
        <v>0</v>
      </c>
      <c r="T52" s="210">
        <v>0</v>
      </c>
      <c r="U52" s="210">
        <v>3107080.45769</v>
      </c>
      <c r="V52" s="210">
        <v>12466.336050000002</v>
      </c>
      <c r="W52" s="210">
        <v>4809.32491</v>
      </c>
      <c r="X52" s="210">
        <v>0</v>
      </c>
      <c r="Y52" s="210">
        <v>0</v>
      </c>
      <c r="Z52" s="210">
        <v>17275.66096</v>
      </c>
      <c r="AA52" s="210">
        <v>465714.00203</v>
      </c>
      <c r="AB52" s="210">
        <v>0</v>
      </c>
      <c r="AC52" s="138"/>
      <c r="AJ52" s="52"/>
    </row>
    <row r="53" spans="1:38" s="58" customFormat="1" ht="13.5" customHeight="1">
      <c r="A53" s="138"/>
      <c r="B53" s="141" t="s">
        <v>1334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138"/>
      <c r="O53" s="138"/>
      <c r="P53" s="141" t="s">
        <v>1334</v>
      </c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138"/>
      <c r="AD53" s="52"/>
      <c r="AE53" s="56"/>
      <c r="AL53" s="52"/>
    </row>
  </sheetData>
  <sheetProtection/>
  <printOptions/>
  <pageMargins left="0.1968503937007874" right="0.3937007874015748" top="0.7874015748031497" bottom="0.7874015748031497" header="0.5118110236220472" footer="0.5118110236220472"/>
  <pageSetup firstPageNumber="12" useFirstPageNumber="1" fitToWidth="2" horizontalDpi="600" verticalDpi="600" orientation="portrait" paperSize="9" r:id="rId1"/>
  <headerFooter alignWithMargins="0">
    <oddHeader>&amp;C&amp;9– &amp;P –&amp;R&amp;9Finland 2009</oddHeader>
  </headerFooter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zoomScale="86" zoomScaleNormal="86" zoomScalePageLayoutView="0" workbookViewId="0" topLeftCell="A10">
      <selection activeCell="J26" sqref="J26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14.7109375" style="0" customWidth="1"/>
    <col min="4" max="4" width="13.00390625" style="0" customWidth="1"/>
    <col min="5" max="6" width="13.28125" style="0" customWidth="1"/>
    <col min="7" max="7" width="13.421875" style="0" customWidth="1"/>
    <col min="8" max="9" width="14.00390625" style="0" customWidth="1"/>
    <col min="10" max="10" width="14.140625" style="0" customWidth="1"/>
    <col min="11" max="11" width="14.28125" style="0" customWidth="1"/>
    <col min="12" max="12" width="14.7109375" style="0" customWidth="1"/>
    <col min="13" max="13" width="15.57421875" style="0" customWidth="1"/>
    <col min="14" max="14" width="3.421875" style="0" customWidth="1"/>
    <col min="15" max="15" width="7.57421875" style="0" customWidth="1"/>
    <col min="16" max="16" width="22.8515625" style="0" customWidth="1"/>
    <col min="17" max="17" width="14.8515625" style="0" customWidth="1"/>
    <col min="18" max="18" width="13.7109375" style="0" customWidth="1"/>
    <col min="19" max="19" width="14.421875" style="0" customWidth="1"/>
    <col min="20" max="20" width="13.421875" style="0" customWidth="1"/>
    <col min="21" max="21" width="14.00390625" style="0" customWidth="1"/>
    <col min="22" max="23" width="14.7109375" style="0" customWidth="1"/>
    <col min="24" max="24" width="14.28125" style="0" customWidth="1"/>
    <col min="25" max="26" width="14.7109375" style="0" customWidth="1"/>
    <col min="27" max="27" width="3.8515625" style="84" customWidth="1"/>
    <col min="28" max="28" width="3.7109375" style="0" customWidth="1"/>
    <col min="29" max="29" width="12.7109375" style="0" customWidth="1"/>
  </cols>
  <sheetData>
    <row r="1" spans="2:26" ht="12.75">
      <c r="B1" s="88" t="s">
        <v>1411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60"/>
      <c r="O1" s="60"/>
      <c r="P1" s="88" t="s">
        <v>1411</v>
      </c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2:26" ht="12.75">
      <c r="B2" s="149" t="s">
        <v>1338</v>
      </c>
      <c r="C2" s="150"/>
      <c r="D2" s="89"/>
      <c r="E2" s="89"/>
      <c r="F2" s="89"/>
      <c r="G2" s="89"/>
      <c r="H2" s="89"/>
      <c r="I2" s="89"/>
      <c r="J2" s="89"/>
      <c r="K2" s="89"/>
      <c r="L2" s="89"/>
      <c r="M2" s="89"/>
      <c r="N2" s="60"/>
      <c r="O2" s="60"/>
      <c r="P2" s="149" t="s">
        <v>1338</v>
      </c>
      <c r="Q2" s="60"/>
      <c r="R2" s="60"/>
      <c r="S2" s="60"/>
      <c r="T2" s="60"/>
      <c r="U2" s="60"/>
      <c r="V2" s="259"/>
      <c r="W2" s="259"/>
      <c r="X2" s="259"/>
      <c r="Y2" s="259"/>
      <c r="Z2" s="259"/>
    </row>
    <row r="3" spans="2:26" ht="12.75">
      <c r="B3" s="88"/>
      <c r="C3" s="151" t="s">
        <v>1339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60"/>
      <c r="O3" s="60"/>
      <c r="P3" s="88"/>
      <c r="Q3" s="105" t="s">
        <v>410</v>
      </c>
      <c r="R3" s="104" t="s">
        <v>109</v>
      </c>
      <c r="S3" s="101" t="s">
        <v>1340</v>
      </c>
      <c r="T3" s="102"/>
      <c r="U3" s="101" t="s">
        <v>1340</v>
      </c>
      <c r="V3" s="99"/>
      <c r="W3" s="99"/>
      <c r="X3" s="99"/>
      <c r="Y3" s="99"/>
      <c r="Z3" s="99"/>
    </row>
    <row r="4" spans="2:26" ht="12.75">
      <c r="B4" s="153" t="s">
        <v>701</v>
      </c>
      <c r="C4" s="154" t="s">
        <v>311</v>
      </c>
      <c r="D4" s="154" t="s">
        <v>312</v>
      </c>
      <c r="E4" s="154" t="s">
        <v>313</v>
      </c>
      <c r="F4" s="154" t="s">
        <v>315</v>
      </c>
      <c r="G4" s="154" t="s">
        <v>316</v>
      </c>
      <c r="H4" s="154" t="s">
        <v>314</v>
      </c>
      <c r="I4" s="151" t="s">
        <v>1341</v>
      </c>
      <c r="J4" s="152"/>
      <c r="K4" s="155"/>
      <c r="L4" s="154" t="s">
        <v>317</v>
      </c>
      <c r="M4" s="154" t="s">
        <v>714</v>
      </c>
      <c r="N4" s="60"/>
      <c r="O4" s="60"/>
      <c r="P4" s="153" t="s">
        <v>701</v>
      </c>
      <c r="Q4" s="109" t="s">
        <v>73</v>
      </c>
      <c r="R4" s="111" t="s">
        <v>304</v>
      </c>
      <c r="S4" s="104" t="s">
        <v>305</v>
      </c>
      <c r="T4" s="106" t="s">
        <v>109</v>
      </c>
      <c r="U4" s="104" t="s">
        <v>306</v>
      </c>
      <c r="V4" s="104" t="s">
        <v>1344</v>
      </c>
      <c r="W4" s="104" t="s">
        <v>307</v>
      </c>
      <c r="X4" s="104" t="s">
        <v>308</v>
      </c>
      <c r="Y4" s="104" t="s">
        <v>309</v>
      </c>
      <c r="Z4" s="104" t="s">
        <v>698</v>
      </c>
    </row>
    <row r="5" spans="2:26" ht="12.75">
      <c r="B5" s="153" t="s">
        <v>703</v>
      </c>
      <c r="C5" s="156" t="s">
        <v>325</v>
      </c>
      <c r="D5" s="156"/>
      <c r="E5" s="156"/>
      <c r="F5" s="156" t="s">
        <v>326</v>
      </c>
      <c r="G5" s="156" t="s">
        <v>328</v>
      </c>
      <c r="H5" s="156"/>
      <c r="I5" s="154" t="s">
        <v>981</v>
      </c>
      <c r="J5" s="154" t="s">
        <v>692</v>
      </c>
      <c r="K5" s="154" t="s">
        <v>698</v>
      </c>
      <c r="L5" s="156" t="s">
        <v>329</v>
      </c>
      <c r="M5" s="156" t="s">
        <v>330</v>
      </c>
      <c r="N5" s="60"/>
      <c r="O5" s="60"/>
      <c r="P5" s="153" t="s">
        <v>703</v>
      </c>
      <c r="Q5" s="116" t="s">
        <v>1038</v>
      </c>
      <c r="R5" s="157"/>
      <c r="S5" s="111" t="s">
        <v>123</v>
      </c>
      <c r="T5" s="111" t="s">
        <v>123</v>
      </c>
      <c r="U5" s="111" t="s">
        <v>322</v>
      </c>
      <c r="V5" s="111" t="s">
        <v>322</v>
      </c>
      <c r="W5" s="111" t="s">
        <v>323</v>
      </c>
      <c r="X5" s="111"/>
      <c r="Y5" s="111"/>
      <c r="Z5" s="111" t="s">
        <v>324</v>
      </c>
    </row>
    <row r="6" spans="2:26" ht="12.75">
      <c r="B6" s="158" t="s">
        <v>704</v>
      </c>
      <c r="C6" s="156"/>
      <c r="D6" s="156"/>
      <c r="E6" s="156"/>
      <c r="F6" s="156"/>
      <c r="G6" s="156" t="s">
        <v>333</v>
      </c>
      <c r="H6" s="156"/>
      <c r="I6" s="156" t="s">
        <v>1061</v>
      </c>
      <c r="J6" s="156" t="s">
        <v>327</v>
      </c>
      <c r="K6" s="156"/>
      <c r="L6" s="156" t="s">
        <v>330</v>
      </c>
      <c r="M6" s="156"/>
      <c r="N6" s="60"/>
      <c r="O6" s="60"/>
      <c r="P6" s="158" t="s">
        <v>704</v>
      </c>
      <c r="Q6" s="111" t="s">
        <v>698</v>
      </c>
      <c r="R6" s="111" t="s">
        <v>58</v>
      </c>
      <c r="S6" s="111"/>
      <c r="T6" s="111"/>
      <c r="U6" s="111"/>
      <c r="V6" s="111"/>
      <c r="W6" s="111"/>
      <c r="X6" s="111"/>
      <c r="Y6" s="111"/>
      <c r="Z6" s="111"/>
    </row>
    <row r="7" spans="2:26" ht="12.75">
      <c r="B7" s="153"/>
      <c r="C7" s="156" t="s">
        <v>346</v>
      </c>
      <c r="D7" s="156" t="s">
        <v>347</v>
      </c>
      <c r="E7" s="156" t="s">
        <v>351</v>
      </c>
      <c r="F7" s="156" t="s">
        <v>352</v>
      </c>
      <c r="G7" s="156" t="s">
        <v>353</v>
      </c>
      <c r="H7" s="156" t="s">
        <v>50</v>
      </c>
      <c r="I7" s="156"/>
      <c r="J7" s="156"/>
      <c r="K7" s="156"/>
      <c r="L7" s="156" t="s">
        <v>354</v>
      </c>
      <c r="M7" s="156" t="s">
        <v>731</v>
      </c>
      <c r="N7" s="60"/>
      <c r="O7" s="60"/>
      <c r="P7" s="153"/>
      <c r="Q7" s="111"/>
      <c r="R7" s="111" t="s">
        <v>177</v>
      </c>
      <c r="S7" s="111" t="s">
        <v>339</v>
      </c>
      <c r="T7" s="111" t="s">
        <v>340</v>
      </c>
      <c r="U7" s="111" t="s">
        <v>341</v>
      </c>
      <c r="V7" s="111" t="s">
        <v>61</v>
      </c>
      <c r="W7" s="111" t="s">
        <v>342</v>
      </c>
      <c r="X7" s="111" t="s">
        <v>343</v>
      </c>
      <c r="Y7" s="111" t="s">
        <v>344</v>
      </c>
      <c r="Z7" s="111" t="s">
        <v>345</v>
      </c>
    </row>
    <row r="8" spans="2:26" ht="12.75">
      <c r="B8" s="89"/>
      <c r="C8" s="156" t="s">
        <v>358</v>
      </c>
      <c r="D8" s="156"/>
      <c r="E8" s="156"/>
      <c r="F8" s="156" t="s">
        <v>359</v>
      </c>
      <c r="G8" s="156" t="s">
        <v>361</v>
      </c>
      <c r="H8" s="156"/>
      <c r="I8" s="156" t="s">
        <v>51</v>
      </c>
      <c r="J8" s="156" t="s">
        <v>159</v>
      </c>
      <c r="K8" s="156" t="s">
        <v>734</v>
      </c>
      <c r="L8" s="156" t="s">
        <v>362</v>
      </c>
      <c r="M8" s="156" t="s">
        <v>1062</v>
      </c>
      <c r="N8" s="60"/>
      <c r="O8" s="60"/>
      <c r="P8" s="89"/>
      <c r="Q8" s="111" t="s">
        <v>734</v>
      </c>
      <c r="R8" s="111"/>
      <c r="S8" s="111" t="s">
        <v>59</v>
      </c>
      <c r="T8" s="111" t="s">
        <v>60</v>
      </c>
      <c r="U8" s="111" t="s">
        <v>356</v>
      </c>
      <c r="V8" s="111" t="s">
        <v>62</v>
      </c>
      <c r="W8" s="111" t="s">
        <v>357</v>
      </c>
      <c r="X8" s="111"/>
      <c r="Y8" s="111"/>
      <c r="Z8" s="111" t="s">
        <v>743</v>
      </c>
    </row>
    <row r="9" spans="2:26" ht="12.75">
      <c r="B9" s="89"/>
      <c r="C9" s="156"/>
      <c r="D9" s="156"/>
      <c r="E9" s="156"/>
      <c r="F9" s="156"/>
      <c r="G9" s="156" t="s">
        <v>366</v>
      </c>
      <c r="H9" s="156"/>
      <c r="I9" s="156" t="s">
        <v>52</v>
      </c>
      <c r="J9" s="156" t="s">
        <v>360</v>
      </c>
      <c r="K9" s="156"/>
      <c r="L9" s="156" t="s">
        <v>748</v>
      </c>
      <c r="M9" s="156"/>
      <c r="N9" s="60"/>
      <c r="O9" s="60"/>
      <c r="P9" s="89"/>
      <c r="Q9" s="117"/>
      <c r="R9" s="117" t="s">
        <v>365</v>
      </c>
      <c r="S9" s="111"/>
      <c r="T9" s="111"/>
      <c r="U9" s="111"/>
      <c r="V9" s="111"/>
      <c r="W9" s="111"/>
      <c r="X9" s="111"/>
      <c r="Y9" s="111"/>
      <c r="Z9" s="111"/>
    </row>
    <row r="10" spans="2:26" ht="12.75">
      <c r="B10" s="89"/>
      <c r="C10" s="159" t="s">
        <v>381</v>
      </c>
      <c r="D10" s="159" t="s">
        <v>382</v>
      </c>
      <c r="E10" s="159" t="s">
        <v>383</v>
      </c>
      <c r="F10" s="159" t="s">
        <v>746</v>
      </c>
      <c r="G10" s="159" t="s">
        <v>385</v>
      </c>
      <c r="H10" s="159" t="s">
        <v>1037</v>
      </c>
      <c r="I10" s="156"/>
      <c r="J10" s="156"/>
      <c r="K10" s="156"/>
      <c r="L10" s="159" t="s">
        <v>386</v>
      </c>
      <c r="M10" s="159" t="s">
        <v>387</v>
      </c>
      <c r="N10" s="60"/>
      <c r="O10" s="60"/>
      <c r="P10" s="89"/>
      <c r="Q10" s="117" t="s">
        <v>747</v>
      </c>
      <c r="R10" s="117" t="s">
        <v>373</v>
      </c>
      <c r="S10" s="117" t="s">
        <v>374</v>
      </c>
      <c r="T10" s="117" t="s">
        <v>374</v>
      </c>
      <c r="U10" s="117" t="s">
        <v>190</v>
      </c>
      <c r="V10" s="117" t="s">
        <v>1042</v>
      </c>
      <c r="W10" s="117" t="s">
        <v>375</v>
      </c>
      <c r="X10" s="117" t="s">
        <v>376</v>
      </c>
      <c r="Y10" s="117" t="s">
        <v>377</v>
      </c>
      <c r="Z10" s="117" t="s">
        <v>378</v>
      </c>
    </row>
    <row r="11" spans="2:26" ht="12.75">
      <c r="B11" s="89"/>
      <c r="C11" s="159" t="s">
        <v>398</v>
      </c>
      <c r="D11" s="159" t="s">
        <v>398</v>
      </c>
      <c r="E11" s="159" t="s">
        <v>399</v>
      </c>
      <c r="F11" s="159" t="s">
        <v>400</v>
      </c>
      <c r="G11" s="159" t="s">
        <v>403</v>
      </c>
      <c r="H11" s="159"/>
      <c r="I11" s="159" t="s">
        <v>1063</v>
      </c>
      <c r="J11" s="159" t="s">
        <v>384</v>
      </c>
      <c r="K11" s="159" t="s">
        <v>747</v>
      </c>
      <c r="L11" s="159" t="s">
        <v>404</v>
      </c>
      <c r="M11" s="159" t="s">
        <v>81</v>
      </c>
      <c r="N11" s="60"/>
      <c r="O11" s="60"/>
      <c r="P11" s="89"/>
      <c r="Q11" s="160"/>
      <c r="R11" s="117"/>
      <c r="S11" s="117" t="s">
        <v>394</v>
      </c>
      <c r="T11" s="117" t="s">
        <v>395</v>
      </c>
      <c r="U11" s="117"/>
      <c r="V11" s="117" t="s">
        <v>1043</v>
      </c>
      <c r="W11" s="117" t="s">
        <v>396</v>
      </c>
      <c r="X11" s="117"/>
      <c r="Y11" s="117"/>
      <c r="Z11" s="117"/>
    </row>
    <row r="12" spans="2:26" ht="12.75">
      <c r="B12" s="89"/>
      <c r="C12" s="161"/>
      <c r="D12" s="161"/>
      <c r="E12" s="161"/>
      <c r="F12" s="161"/>
      <c r="G12" s="159" t="s">
        <v>407</v>
      </c>
      <c r="H12" s="161"/>
      <c r="I12" s="159" t="s">
        <v>1064</v>
      </c>
      <c r="J12" s="159" t="s">
        <v>402</v>
      </c>
      <c r="K12" s="159"/>
      <c r="L12" s="159"/>
      <c r="M12" s="159"/>
      <c r="N12" s="60"/>
      <c r="O12" s="60"/>
      <c r="P12" s="89"/>
      <c r="Q12" s="119"/>
      <c r="R12" s="119"/>
      <c r="S12" s="117" t="s">
        <v>227</v>
      </c>
      <c r="T12" s="117" t="s">
        <v>227</v>
      </c>
      <c r="U12" s="117"/>
      <c r="V12" s="117"/>
      <c r="W12" s="117"/>
      <c r="X12" s="117"/>
      <c r="Y12" s="117"/>
      <c r="Z12" s="119"/>
    </row>
    <row r="13" spans="2:26" ht="12.75">
      <c r="B13" s="89"/>
      <c r="C13" s="161"/>
      <c r="D13" s="161"/>
      <c r="E13" s="161"/>
      <c r="F13" s="161"/>
      <c r="G13" s="159"/>
      <c r="H13" s="161"/>
      <c r="I13" s="159" t="s">
        <v>1065</v>
      </c>
      <c r="J13" s="162"/>
      <c r="K13" s="162" t="s">
        <v>833</v>
      </c>
      <c r="L13" s="161"/>
      <c r="M13" s="163"/>
      <c r="N13" s="60"/>
      <c r="O13" s="60"/>
      <c r="P13" s="89"/>
      <c r="Q13" s="119" t="s">
        <v>1115</v>
      </c>
      <c r="R13" s="119"/>
      <c r="S13" s="119"/>
      <c r="T13" s="119"/>
      <c r="U13" s="119"/>
      <c r="V13" s="119"/>
      <c r="W13" s="119"/>
      <c r="X13" s="119"/>
      <c r="Y13" s="119"/>
      <c r="Z13" s="119" t="s">
        <v>1114</v>
      </c>
    </row>
    <row r="14" spans="2:26" ht="12.75">
      <c r="B14" s="164" t="s">
        <v>1299</v>
      </c>
      <c r="C14" s="165">
        <v>2</v>
      </c>
      <c r="D14" s="165">
        <v>3</v>
      </c>
      <c r="E14" s="165">
        <v>4</v>
      </c>
      <c r="F14" s="165">
        <v>5</v>
      </c>
      <c r="G14" s="165">
        <v>6</v>
      </c>
      <c r="H14" s="165">
        <v>7</v>
      </c>
      <c r="I14" s="165">
        <v>8</v>
      </c>
      <c r="J14" s="165">
        <v>9</v>
      </c>
      <c r="K14" s="165">
        <v>10</v>
      </c>
      <c r="L14" s="165">
        <v>11</v>
      </c>
      <c r="M14" s="165">
        <v>12</v>
      </c>
      <c r="N14" s="60"/>
      <c r="O14" s="60"/>
      <c r="P14" s="164" t="s">
        <v>1299</v>
      </c>
      <c r="Q14" s="123">
        <v>24</v>
      </c>
      <c r="R14" s="123">
        <v>25</v>
      </c>
      <c r="S14" s="123">
        <v>26</v>
      </c>
      <c r="T14" s="123">
        <v>27</v>
      </c>
      <c r="U14" s="123">
        <v>28</v>
      </c>
      <c r="V14" s="123">
        <v>29</v>
      </c>
      <c r="W14" s="123">
        <v>30</v>
      </c>
      <c r="X14" s="123">
        <v>31</v>
      </c>
      <c r="Y14" s="123">
        <v>32</v>
      </c>
      <c r="Z14" s="123">
        <v>33</v>
      </c>
    </row>
    <row r="15" spans="2:26" ht="12.75" hidden="1">
      <c r="B15" s="6"/>
      <c r="C15" s="13" t="s">
        <v>414</v>
      </c>
      <c r="D15" s="13" t="s">
        <v>415</v>
      </c>
      <c r="E15" s="13" t="s">
        <v>416</v>
      </c>
      <c r="F15" s="13" t="s">
        <v>417</v>
      </c>
      <c r="G15" s="13" t="s">
        <v>418</v>
      </c>
      <c r="H15" s="13" t="s">
        <v>419</v>
      </c>
      <c r="I15" s="13" t="s">
        <v>420</v>
      </c>
      <c r="J15" s="13" t="s">
        <v>421</v>
      </c>
      <c r="K15" s="13" t="s">
        <v>422</v>
      </c>
      <c r="L15" s="13" t="s">
        <v>423</v>
      </c>
      <c r="M15" s="13" t="s">
        <v>424</v>
      </c>
      <c r="P15" s="6"/>
      <c r="Q15" s="13" t="s">
        <v>436</v>
      </c>
      <c r="R15" s="13" t="s">
        <v>437</v>
      </c>
      <c r="S15" s="13" t="s">
        <v>438</v>
      </c>
      <c r="T15" s="13" t="s">
        <v>439</v>
      </c>
      <c r="U15" s="13" t="s">
        <v>440</v>
      </c>
      <c r="V15" s="13" t="s">
        <v>441</v>
      </c>
      <c r="W15" s="13" t="s">
        <v>442</v>
      </c>
      <c r="X15" s="13" t="s">
        <v>443</v>
      </c>
      <c r="Y15" s="13" t="s">
        <v>444</v>
      </c>
      <c r="Z15" s="13" t="s">
        <v>445</v>
      </c>
    </row>
    <row r="16" spans="1:27" s="25" customFormat="1" ht="19.5" customHeight="1">
      <c r="A16" s="166">
        <v>1</v>
      </c>
      <c r="B16" s="166" t="s">
        <v>45</v>
      </c>
      <c r="C16" s="359">
        <v>3363.75853</v>
      </c>
      <c r="D16" s="359">
        <v>1681.8792599999997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26454.619939999997</v>
      </c>
      <c r="K16" s="359">
        <v>26454.619939999997</v>
      </c>
      <c r="L16" s="359">
        <v>219.95875999999998</v>
      </c>
      <c r="M16" s="359">
        <v>951.90588</v>
      </c>
      <c r="N16" s="166">
        <v>1</v>
      </c>
      <c r="O16" s="166">
        <v>1</v>
      </c>
      <c r="P16" s="166" t="s">
        <v>45</v>
      </c>
      <c r="Q16" s="167">
        <v>0</v>
      </c>
      <c r="R16" s="167">
        <v>0</v>
      </c>
      <c r="S16" s="167">
        <v>4346.18238</v>
      </c>
      <c r="T16" s="167">
        <v>0</v>
      </c>
      <c r="U16" s="167">
        <v>0</v>
      </c>
      <c r="V16" s="167">
        <v>0</v>
      </c>
      <c r="W16" s="167">
        <v>0</v>
      </c>
      <c r="X16" s="166">
        <v>0</v>
      </c>
      <c r="Y16" s="167">
        <v>23537.12219</v>
      </c>
      <c r="Z16" s="167">
        <v>27883.30457</v>
      </c>
      <c r="AA16" s="85">
        <v>1</v>
      </c>
    </row>
    <row r="17" spans="1:27" s="25" customFormat="1" ht="12">
      <c r="A17" s="166">
        <v>2</v>
      </c>
      <c r="B17" s="166" t="s">
        <v>44</v>
      </c>
      <c r="C17" s="359">
        <v>840.9396299999999</v>
      </c>
      <c r="D17" s="359">
        <v>807.30205</v>
      </c>
      <c r="E17" s="359">
        <v>0</v>
      </c>
      <c r="F17" s="359">
        <v>0</v>
      </c>
      <c r="G17" s="359">
        <v>0</v>
      </c>
      <c r="H17" s="359">
        <v>0</v>
      </c>
      <c r="I17" s="359">
        <v>0</v>
      </c>
      <c r="J17" s="359">
        <v>50227.231179999995</v>
      </c>
      <c r="K17" s="359">
        <v>50227.231179999995</v>
      </c>
      <c r="L17" s="359">
        <v>0</v>
      </c>
      <c r="M17" s="359">
        <v>1557.0140000000001</v>
      </c>
      <c r="N17" s="166">
        <v>2</v>
      </c>
      <c r="O17" s="166">
        <v>2</v>
      </c>
      <c r="P17" s="166" t="s">
        <v>44</v>
      </c>
      <c r="Q17" s="167">
        <v>106.602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6">
        <v>0</v>
      </c>
      <c r="Y17" s="167">
        <v>46295.81177000001</v>
      </c>
      <c r="Z17" s="167">
        <v>46295.81177000001</v>
      </c>
      <c r="AA17" s="85">
        <v>2</v>
      </c>
    </row>
    <row r="18" spans="1:27" s="25" customFormat="1" ht="12">
      <c r="A18" s="166">
        <v>3</v>
      </c>
      <c r="B18" s="166" t="s">
        <v>46</v>
      </c>
      <c r="C18" s="359">
        <v>14272.2</v>
      </c>
      <c r="D18" s="359">
        <v>0</v>
      </c>
      <c r="E18" s="359">
        <v>372.28195000000005</v>
      </c>
      <c r="F18" s="359">
        <v>0</v>
      </c>
      <c r="G18" s="359">
        <v>0</v>
      </c>
      <c r="H18" s="359">
        <v>0</v>
      </c>
      <c r="I18" s="359">
        <v>0</v>
      </c>
      <c r="J18" s="359">
        <v>4913.36495</v>
      </c>
      <c r="K18" s="359">
        <v>4913.36495</v>
      </c>
      <c r="L18" s="359">
        <v>0</v>
      </c>
      <c r="M18" s="359">
        <v>811.45662</v>
      </c>
      <c r="N18" s="166">
        <v>3</v>
      </c>
      <c r="O18" s="166">
        <v>3</v>
      </c>
      <c r="P18" s="166" t="s">
        <v>46</v>
      </c>
      <c r="Q18" s="167">
        <v>0</v>
      </c>
      <c r="R18" s="167">
        <v>0</v>
      </c>
      <c r="S18" s="167">
        <v>287.67208</v>
      </c>
      <c r="T18" s="167">
        <v>0</v>
      </c>
      <c r="U18" s="167">
        <v>0</v>
      </c>
      <c r="V18" s="167">
        <v>0</v>
      </c>
      <c r="W18" s="167">
        <v>0</v>
      </c>
      <c r="X18" s="166">
        <v>0</v>
      </c>
      <c r="Y18" s="167">
        <v>12971.20335</v>
      </c>
      <c r="Z18" s="167">
        <v>13258.87543</v>
      </c>
      <c r="AA18" s="85">
        <v>3</v>
      </c>
    </row>
    <row r="19" spans="1:27" s="25" customFormat="1" ht="12">
      <c r="A19" s="166">
        <v>4</v>
      </c>
      <c r="B19" s="166" t="s">
        <v>348</v>
      </c>
      <c r="C19" s="359">
        <v>5000</v>
      </c>
      <c r="D19" s="359">
        <v>112.00000000000001</v>
      </c>
      <c r="E19" s="359">
        <v>0</v>
      </c>
      <c r="F19" s="359">
        <v>0</v>
      </c>
      <c r="G19" s="359">
        <v>0</v>
      </c>
      <c r="H19" s="359">
        <v>0</v>
      </c>
      <c r="I19" s="359">
        <v>0</v>
      </c>
      <c r="J19" s="359">
        <v>0</v>
      </c>
      <c r="K19" s="359">
        <v>0</v>
      </c>
      <c r="L19" s="359">
        <v>35405.572850000004</v>
      </c>
      <c r="M19" s="359">
        <v>1217</v>
      </c>
      <c r="N19" s="166">
        <v>4</v>
      </c>
      <c r="O19" s="166">
        <v>4</v>
      </c>
      <c r="P19" s="166" t="s">
        <v>348</v>
      </c>
      <c r="Q19" s="167">
        <v>0</v>
      </c>
      <c r="R19" s="167">
        <v>0</v>
      </c>
      <c r="S19" s="167">
        <v>603.3846800000001</v>
      </c>
      <c r="T19" s="167">
        <v>0</v>
      </c>
      <c r="U19" s="167">
        <v>0</v>
      </c>
      <c r="V19" s="167">
        <v>0</v>
      </c>
      <c r="W19" s="167">
        <v>0</v>
      </c>
      <c r="X19" s="166">
        <v>0</v>
      </c>
      <c r="Y19" s="167">
        <v>26373.937309999998</v>
      </c>
      <c r="Z19" s="167">
        <v>26977.321989999997</v>
      </c>
      <c r="AA19" s="85">
        <v>4</v>
      </c>
    </row>
    <row r="20" spans="1:27" s="25" customFormat="1" ht="12">
      <c r="A20" s="166">
        <v>5</v>
      </c>
      <c r="B20" s="166" t="s">
        <v>349</v>
      </c>
      <c r="C20" s="359">
        <v>0</v>
      </c>
      <c r="D20" s="359">
        <v>22994.653309999998</v>
      </c>
      <c r="E20" s="359">
        <v>0</v>
      </c>
      <c r="F20" s="359">
        <v>0</v>
      </c>
      <c r="G20" s="359">
        <v>0</v>
      </c>
      <c r="H20" s="359">
        <v>0</v>
      </c>
      <c r="I20" s="359">
        <v>72008.13738</v>
      </c>
      <c r="J20" s="359">
        <v>0</v>
      </c>
      <c r="K20" s="359">
        <v>72008.13738</v>
      </c>
      <c r="L20" s="359">
        <v>0</v>
      </c>
      <c r="M20" s="359">
        <v>3861.05381</v>
      </c>
      <c r="N20" s="166">
        <v>5</v>
      </c>
      <c r="O20" s="166">
        <v>5</v>
      </c>
      <c r="P20" s="166" t="s">
        <v>349</v>
      </c>
      <c r="Q20" s="167">
        <v>0</v>
      </c>
      <c r="R20" s="167">
        <v>0</v>
      </c>
      <c r="S20" s="167">
        <v>29442.26917</v>
      </c>
      <c r="T20" s="167">
        <v>0</v>
      </c>
      <c r="U20" s="167">
        <v>0</v>
      </c>
      <c r="V20" s="167">
        <v>0</v>
      </c>
      <c r="W20" s="167">
        <v>0</v>
      </c>
      <c r="X20" s="166">
        <v>0</v>
      </c>
      <c r="Y20" s="167">
        <v>2360388.28903</v>
      </c>
      <c r="Z20" s="167">
        <v>2389830.5582000003</v>
      </c>
      <c r="AA20" s="85">
        <v>5</v>
      </c>
    </row>
    <row r="21" spans="1:27" s="25" customFormat="1" ht="12">
      <c r="A21" s="166">
        <v>6</v>
      </c>
      <c r="B21" s="166" t="s">
        <v>47</v>
      </c>
      <c r="C21" s="359">
        <v>269.101</v>
      </c>
      <c r="D21" s="359">
        <v>0</v>
      </c>
      <c r="E21" s="359">
        <v>0</v>
      </c>
      <c r="F21" s="359">
        <v>0</v>
      </c>
      <c r="G21" s="359">
        <v>0</v>
      </c>
      <c r="H21" s="359">
        <v>24.051000000000002</v>
      </c>
      <c r="I21" s="359">
        <v>0</v>
      </c>
      <c r="J21" s="359">
        <v>470.88100000000003</v>
      </c>
      <c r="K21" s="359">
        <v>470.88100000000003</v>
      </c>
      <c r="L21" s="359">
        <v>0</v>
      </c>
      <c r="M21" s="359">
        <v>30.555999999999997</v>
      </c>
      <c r="N21" s="166">
        <v>6</v>
      </c>
      <c r="O21" s="166">
        <v>6</v>
      </c>
      <c r="P21" s="166" t="s">
        <v>47</v>
      </c>
      <c r="Q21" s="167">
        <v>0</v>
      </c>
      <c r="R21" s="167">
        <v>0</v>
      </c>
      <c r="S21" s="167">
        <v>7.485</v>
      </c>
      <c r="T21" s="167">
        <v>0</v>
      </c>
      <c r="U21" s="167">
        <v>0</v>
      </c>
      <c r="V21" s="167">
        <v>0</v>
      </c>
      <c r="W21" s="167">
        <v>0</v>
      </c>
      <c r="X21" s="166">
        <v>0</v>
      </c>
      <c r="Y21" s="167">
        <v>4627.036</v>
      </c>
      <c r="Z21" s="167">
        <v>4634.521</v>
      </c>
      <c r="AA21" s="85">
        <v>6</v>
      </c>
    </row>
    <row r="22" spans="1:27" s="25" customFormat="1" ht="12">
      <c r="A22" s="166">
        <v>7</v>
      </c>
      <c r="B22" s="166" t="s">
        <v>350</v>
      </c>
      <c r="C22" s="359">
        <v>0</v>
      </c>
      <c r="D22" s="359">
        <v>11941.342779999999</v>
      </c>
      <c r="E22" s="359">
        <v>0</v>
      </c>
      <c r="F22" s="359">
        <v>0</v>
      </c>
      <c r="G22" s="359">
        <v>0</v>
      </c>
      <c r="H22" s="359">
        <v>0</v>
      </c>
      <c r="I22" s="359">
        <v>0</v>
      </c>
      <c r="J22" s="359">
        <v>70350</v>
      </c>
      <c r="K22" s="359">
        <v>70350</v>
      </c>
      <c r="L22" s="359">
        <v>233.82061000000002</v>
      </c>
      <c r="M22" s="359">
        <v>3333.62513</v>
      </c>
      <c r="N22" s="166">
        <v>7</v>
      </c>
      <c r="O22" s="166">
        <v>7</v>
      </c>
      <c r="P22" s="166" t="s">
        <v>350</v>
      </c>
      <c r="Q22" s="167">
        <v>0</v>
      </c>
      <c r="R22" s="167">
        <v>0</v>
      </c>
      <c r="S22" s="167">
        <v>62610.76897</v>
      </c>
      <c r="T22" s="167">
        <v>0</v>
      </c>
      <c r="U22" s="167">
        <v>0</v>
      </c>
      <c r="V22" s="167">
        <v>0</v>
      </c>
      <c r="W22" s="167">
        <v>0</v>
      </c>
      <c r="X22" s="166">
        <v>0</v>
      </c>
      <c r="Y22" s="167">
        <v>392965.59748000005</v>
      </c>
      <c r="Z22" s="167">
        <v>455576.36645000003</v>
      </c>
      <c r="AA22" s="85">
        <v>7</v>
      </c>
    </row>
    <row r="23" spans="1:27" s="69" customFormat="1" ht="12">
      <c r="A23" s="168"/>
      <c r="B23" s="140" t="s">
        <v>110</v>
      </c>
      <c r="C23" s="360">
        <v>23745.99916</v>
      </c>
      <c r="D23" s="360">
        <v>37537.1774</v>
      </c>
      <c r="E23" s="360">
        <v>372.28195000000005</v>
      </c>
      <c r="F23" s="360">
        <v>0</v>
      </c>
      <c r="G23" s="360">
        <v>0</v>
      </c>
      <c r="H23" s="360">
        <v>24.051000000000002</v>
      </c>
      <c r="I23" s="360">
        <v>72008.13738</v>
      </c>
      <c r="J23" s="360">
        <v>152416.09707</v>
      </c>
      <c r="K23" s="360">
        <v>224424.23445</v>
      </c>
      <c r="L23" s="360">
        <v>35859.35222000001</v>
      </c>
      <c r="M23" s="360">
        <v>11762.61144</v>
      </c>
      <c r="N23" s="168"/>
      <c r="O23" s="168"/>
      <c r="P23" s="140" t="s">
        <v>110</v>
      </c>
      <c r="Q23" s="169">
        <v>106.602</v>
      </c>
      <c r="R23" s="169">
        <v>0</v>
      </c>
      <c r="S23" s="169">
        <v>97297.76228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2867158.99713</v>
      </c>
      <c r="Z23" s="169">
        <v>2964456.7594100004</v>
      </c>
      <c r="AA23" s="79"/>
    </row>
    <row r="24" spans="1:28" s="70" customFormat="1" ht="12">
      <c r="A24" s="170"/>
      <c r="B24" s="141" t="s">
        <v>1334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0"/>
      <c r="O24" s="170"/>
      <c r="P24" s="141" t="s">
        <v>1334</v>
      </c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86"/>
      <c r="AB24" s="71"/>
    </row>
    <row r="27" spans="2:18" ht="12.75">
      <c r="B27" s="88" t="s">
        <v>1411</v>
      </c>
      <c r="C27" s="8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88" t="s">
        <v>1411</v>
      </c>
      <c r="Q27" s="60"/>
      <c r="R27" s="60"/>
    </row>
    <row r="28" spans="2:18" ht="12.75">
      <c r="B28" s="149" t="s">
        <v>1338</v>
      </c>
      <c r="C28" s="8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9" t="s">
        <v>1338</v>
      </c>
      <c r="Q28" s="60"/>
      <c r="R28" s="60"/>
    </row>
    <row r="29" spans="2:18" ht="12.75">
      <c r="B29" s="88"/>
      <c r="C29" s="155"/>
      <c r="D29" s="172" t="s">
        <v>53</v>
      </c>
      <c r="E29" s="173"/>
      <c r="F29" s="174"/>
      <c r="G29" s="154" t="s">
        <v>299</v>
      </c>
      <c r="H29" s="105" t="s">
        <v>1116</v>
      </c>
      <c r="I29" s="105"/>
      <c r="J29" s="106"/>
      <c r="K29" s="105" t="s">
        <v>1117</v>
      </c>
      <c r="L29" s="106"/>
      <c r="M29" s="107"/>
      <c r="N29" s="60"/>
      <c r="O29" s="60"/>
      <c r="P29" s="88"/>
      <c r="Q29" s="105" t="s">
        <v>26</v>
      </c>
      <c r="R29" s="104" t="s">
        <v>698</v>
      </c>
    </row>
    <row r="30" spans="2:18" ht="12.75">
      <c r="B30" s="153" t="s">
        <v>701</v>
      </c>
      <c r="C30" s="154" t="s">
        <v>698</v>
      </c>
      <c r="D30" s="175" t="s">
        <v>1342</v>
      </c>
      <c r="E30" s="176"/>
      <c r="F30" s="177"/>
      <c r="G30" s="156"/>
      <c r="H30" s="147" t="s">
        <v>1343</v>
      </c>
      <c r="I30" s="100"/>
      <c r="J30" s="178"/>
      <c r="K30" s="116" t="s">
        <v>1038</v>
      </c>
      <c r="L30" s="100"/>
      <c r="M30" s="115"/>
      <c r="N30" s="60"/>
      <c r="O30" s="60"/>
      <c r="P30" s="153" t="s">
        <v>701</v>
      </c>
      <c r="Q30" s="109"/>
      <c r="R30" s="111" t="s">
        <v>310</v>
      </c>
    </row>
    <row r="31" spans="2:18" ht="12.75">
      <c r="B31" s="153" t="s">
        <v>703</v>
      </c>
      <c r="C31" s="156" t="s">
        <v>318</v>
      </c>
      <c r="D31" s="156" t="s">
        <v>409</v>
      </c>
      <c r="E31" s="156" t="s">
        <v>300</v>
      </c>
      <c r="F31" s="156" t="s">
        <v>698</v>
      </c>
      <c r="G31" s="156"/>
      <c r="H31" s="104" t="s">
        <v>301</v>
      </c>
      <c r="I31" s="105" t="s">
        <v>302</v>
      </c>
      <c r="J31" s="104" t="s">
        <v>698</v>
      </c>
      <c r="K31" s="111" t="s">
        <v>411</v>
      </c>
      <c r="L31" s="104" t="s">
        <v>412</v>
      </c>
      <c r="M31" s="104" t="s">
        <v>413</v>
      </c>
      <c r="N31" s="60"/>
      <c r="O31" s="60"/>
      <c r="P31" s="153" t="s">
        <v>703</v>
      </c>
      <c r="Q31" s="109"/>
      <c r="R31" s="179"/>
    </row>
    <row r="32" spans="2:18" ht="12.75">
      <c r="B32" s="158" t="s">
        <v>704</v>
      </c>
      <c r="C32" s="180"/>
      <c r="D32" s="156"/>
      <c r="E32" s="156" t="s">
        <v>303</v>
      </c>
      <c r="F32" s="181"/>
      <c r="G32" s="156"/>
      <c r="H32" s="111" t="s">
        <v>319</v>
      </c>
      <c r="I32" s="109"/>
      <c r="J32" s="111" t="s">
        <v>321</v>
      </c>
      <c r="K32" s="111"/>
      <c r="L32" s="111"/>
      <c r="M32" s="111" t="s">
        <v>303</v>
      </c>
      <c r="N32" s="60"/>
      <c r="O32" s="60"/>
      <c r="P32" s="158" t="s">
        <v>704</v>
      </c>
      <c r="Q32" s="109" t="s">
        <v>63</v>
      </c>
      <c r="R32" s="111" t="s">
        <v>332</v>
      </c>
    </row>
    <row r="33" spans="2:18" ht="12.75">
      <c r="B33" s="153"/>
      <c r="C33" s="156" t="s">
        <v>334</v>
      </c>
      <c r="D33" s="156"/>
      <c r="E33" s="156"/>
      <c r="F33" s="156"/>
      <c r="G33" s="156" t="s">
        <v>335</v>
      </c>
      <c r="H33" s="111"/>
      <c r="I33" s="109"/>
      <c r="J33" s="111" t="s">
        <v>331</v>
      </c>
      <c r="K33" s="111"/>
      <c r="L33" s="111"/>
      <c r="M33" s="111"/>
      <c r="N33" s="60"/>
      <c r="O33" s="60"/>
      <c r="P33" s="153"/>
      <c r="Q33" s="109" t="s">
        <v>64</v>
      </c>
      <c r="R33" s="111" t="s">
        <v>743</v>
      </c>
    </row>
    <row r="34" spans="2:18" ht="12.75">
      <c r="B34" s="89"/>
      <c r="C34" s="156" t="s">
        <v>743</v>
      </c>
      <c r="D34" s="156" t="s">
        <v>54</v>
      </c>
      <c r="E34" s="156" t="s">
        <v>72</v>
      </c>
      <c r="F34" s="156" t="s">
        <v>734</v>
      </c>
      <c r="G34" s="156"/>
      <c r="H34" s="111" t="s">
        <v>336</v>
      </c>
      <c r="I34" s="109" t="s">
        <v>337</v>
      </c>
      <c r="J34" s="111" t="s">
        <v>338</v>
      </c>
      <c r="K34" s="111" t="s">
        <v>73</v>
      </c>
      <c r="L34" s="111" t="s">
        <v>55</v>
      </c>
      <c r="M34" s="117" t="s">
        <v>159</v>
      </c>
      <c r="N34" s="60"/>
      <c r="O34" s="60"/>
      <c r="P34" s="89"/>
      <c r="Q34" s="109"/>
      <c r="R34" s="111"/>
    </row>
    <row r="35" spans="2:18" ht="12.75">
      <c r="B35" s="89"/>
      <c r="C35" s="156"/>
      <c r="D35" s="156" t="s">
        <v>363</v>
      </c>
      <c r="E35" s="156"/>
      <c r="F35" s="156"/>
      <c r="G35" s="156"/>
      <c r="H35" s="111"/>
      <c r="I35" s="111"/>
      <c r="J35" s="111" t="s">
        <v>355</v>
      </c>
      <c r="K35" s="111" t="s">
        <v>56</v>
      </c>
      <c r="L35" s="117"/>
      <c r="M35" s="117" t="s">
        <v>57</v>
      </c>
      <c r="N35" s="60"/>
      <c r="O35" s="60"/>
      <c r="P35" s="89"/>
      <c r="Q35" s="109"/>
      <c r="R35" s="117"/>
    </row>
    <row r="36" spans="2:18" ht="12.75">
      <c r="B36" s="89"/>
      <c r="C36" s="156"/>
      <c r="D36" s="159" t="s">
        <v>367</v>
      </c>
      <c r="E36" s="159" t="s">
        <v>368</v>
      </c>
      <c r="F36" s="159" t="s">
        <v>747</v>
      </c>
      <c r="G36" s="159" t="s">
        <v>369</v>
      </c>
      <c r="H36" s="111"/>
      <c r="I36" s="111"/>
      <c r="J36" s="111" t="s">
        <v>364</v>
      </c>
      <c r="K36" s="117"/>
      <c r="L36" s="117"/>
      <c r="M36" s="117"/>
      <c r="N36" s="60"/>
      <c r="O36" s="60"/>
      <c r="P36" s="89"/>
      <c r="Q36" s="113" t="s">
        <v>379</v>
      </c>
      <c r="R36" s="117" t="s">
        <v>380</v>
      </c>
    </row>
    <row r="37" spans="2:18" ht="12.75">
      <c r="B37" s="89"/>
      <c r="C37" s="159" t="s">
        <v>384</v>
      </c>
      <c r="D37" s="182" t="s">
        <v>388</v>
      </c>
      <c r="E37" s="182" t="s">
        <v>372</v>
      </c>
      <c r="F37" s="159" t="s">
        <v>389</v>
      </c>
      <c r="G37" s="159" t="s">
        <v>390</v>
      </c>
      <c r="H37" s="117" t="s">
        <v>370</v>
      </c>
      <c r="I37" s="117" t="s">
        <v>370</v>
      </c>
      <c r="J37" s="117" t="s">
        <v>371</v>
      </c>
      <c r="K37" s="117" t="s">
        <v>1039</v>
      </c>
      <c r="L37" s="117" t="s">
        <v>1040</v>
      </c>
      <c r="M37" s="117" t="s">
        <v>1041</v>
      </c>
      <c r="N37" s="60"/>
      <c r="O37" s="60"/>
      <c r="P37" s="89"/>
      <c r="Q37" s="113" t="s">
        <v>397</v>
      </c>
      <c r="R37" s="117"/>
    </row>
    <row r="38" spans="2:18" ht="12.75">
      <c r="B38" s="89"/>
      <c r="C38" s="159" t="s">
        <v>401</v>
      </c>
      <c r="D38" s="182" t="s">
        <v>405</v>
      </c>
      <c r="E38" s="159"/>
      <c r="F38" s="159" t="s">
        <v>401</v>
      </c>
      <c r="G38" s="159"/>
      <c r="H38" s="117" t="s">
        <v>391</v>
      </c>
      <c r="I38" s="117" t="s">
        <v>393</v>
      </c>
      <c r="J38" s="117" t="s">
        <v>372</v>
      </c>
      <c r="K38" s="117" t="s">
        <v>401</v>
      </c>
      <c r="L38" s="117" t="s">
        <v>401</v>
      </c>
      <c r="M38" s="117" t="s">
        <v>401</v>
      </c>
      <c r="N38" s="60"/>
      <c r="O38" s="60"/>
      <c r="P38" s="89"/>
      <c r="Q38" s="113"/>
      <c r="R38" s="120" t="s">
        <v>1118</v>
      </c>
    </row>
    <row r="39" spans="2:18" ht="12.75">
      <c r="B39" s="89"/>
      <c r="C39" s="162" t="s">
        <v>1044</v>
      </c>
      <c r="D39" s="163"/>
      <c r="E39" s="156"/>
      <c r="F39" s="162" t="s">
        <v>844</v>
      </c>
      <c r="G39" s="156"/>
      <c r="H39" s="117" t="s">
        <v>406</v>
      </c>
      <c r="I39" s="117" t="s">
        <v>721</v>
      </c>
      <c r="J39" s="119" t="s">
        <v>408</v>
      </c>
      <c r="K39" s="119"/>
      <c r="L39" s="119"/>
      <c r="M39" s="119"/>
      <c r="N39" s="60"/>
      <c r="O39" s="60"/>
      <c r="P39" s="89"/>
      <c r="Q39" s="183"/>
      <c r="R39" s="120" t="s">
        <v>1119</v>
      </c>
    </row>
    <row r="40" spans="2:18" ht="12.75">
      <c r="B40" s="164" t="s">
        <v>1299</v>
      </c>
      <c r="C40" s="165">
        <v>13</v>
      </c>
      <c r="D40" s="165">
        <v>14</v>
      </c>
      <c r="E40" s="165">
        <v>15</v>
      </c>
      <c r="F40" s="165">
        <v>16</v>
      </c>
      <c r="G40" s="165">
        <v>17</v>
      </c>
      <c r="H40" s="123">
        <v>18</v>
      </c>
      <c r="I40" s="123">
        <v>19</v>
      </c>
      <c r="J40" s="123">
        <v>20</v>
      </c>
      <c r="K40" s="123">
        <v>21</v>
      </c>
      <c r="L40" s="123">
        <v>22</v>
      </c>
      <c r="M40" s="123">
        <v>23</v>
      </c>
      <c r="N40" s="60"/>
      <c r="O40" s="60"/>
      <c r="P40" s="164" t="s">
        <v>1299</v>
      </c>
      <c r="Q40" s="124">
        <v>34</v>
      </c>
      <c r="R40" s="123">
        <v>35</v>
      </c>
    </row>
    <row r="41" spans="2:18" ht="12.75" hidden="1">
      <c r="B41" s="6"/>
      <c r="C41" s="13" t="s">
        <v>425</v>
      </c>
      <c r="D41" s="13" t="s">
        <v>426</v>
      </c>
      <c r="E41" s="13" t="s">
        <v>427</v>
      </c>
      <c r="F41" s="13" t="s">
        <v>428</v>
      </c>
      <c r="G41" s="13" t="s">
        <v>429</v>
      </c>
      <c r="H41" s="26" t="s">
        <v>430</v>
      </c>
      <c r="I41" s="26" t="s">
        <v>431</v>
      </c>
      <c r="J41" s="26" t="s">
        <v>432</v>
      </c>
      <c r="K41" s="26" t="s">
        <v>433</v>
      </c>
      <c r="L41" s="26" t="s">
        <v>434</v>
      </c>
      <c r="M41" s="26" t="s">
        <v>435</v>
      </c>
      <c r="P41" s="6"/>
      <c r="Q41" s="26" t="s">
        <v>446</v>
      </c>
      <c r="R41" s="26" t="s">
        <v>447</v>
      </c>
    </row>
    <row r="42" spans="1:27" s="25" customFormat="1" ht="19.5" customHeight="1">
      <c r="A42" s="166">
        <v>1</v>
      </c>
      <c r="B42" s="166" t="s">
        <v>45</v>
      </c>
      <c r="C42" s="167">
        <v>32672.122369999997</v>
      </c>
      <c r="D42" s="167">
        <v>103.90596000000002</v>
      </c>
      <c r="E42" s="167">
        <v>0</v>
      </c>
      <c r="F42" s="167">
        <v>103.90596000000002</v>
      </c>
      <c r="G42" s="167">
        <v>0</v>
      </c>
      <c r="H42" s="167">
        <v>3399621.7779999995</v>
      </c>
      <c r="I42" s="167">
        <v>2369024.608</v>
      </c>
      <c r="J42" s="167">
        <v>5768646.386</v>
      </c>
      <c r="K42" s="167">
        <v>0</v>
      </c>
      <c r="L42" s="167">
        <v>0</v>
      </c>
      <c r="M42" s="167">
        <v>0</v>
      </c>
      <c r="N42" s="166">
        <v>1</v>
      </c>
      <c r="O42" s="166">
        <v>1</v>
      </c>
      <c r="P42" s="166" t="s">
        <v>45</v>
      </c>
      <c r="Q42" s="167">
        <v>22188.182170000004</v>
      </c>
      <c r="R42" s="167">
        <v>5851493.90107</v>
      </c>
      <c r="S42" s="65"/>
      <c r="AA42" s="41"/>
    </row>
    <row r="43" spans="1:27" s="25" customFormat="1" ht="12">
      <c r="A43" s="166">
        <v>2</v>
      </c>
      <c r="B43" s="166" t="s">
        <v>44</v>
      </c>
      <c r="C43" s="167">
        <v>53432.48686</v>
      </c>
      <c r="D43" s="167">
        <v>0</v>
      </c>
      <c r="E43" s="167">
        <v>0</v>
      </c>
      <c r="F43" s="167">
        <v>0</v>
      </c>
      <c r="G43" s="167">
        <v>0</v>
      </c>
      <c r="H43" s="167">
        <v>4796571.646939999</v>
      </c>
      <c r="I43" s="167">
        <v>2991523.748</v>
      </c>
      <c r="J43" s="167">
        <v>7788095.39494</v>
      </c>
      <c r="K43" s="167">
        <v>106.602</v>
      </c>
      <c r="L43" s="167">
        <v>0</v>
      </c>
      <c r="M43" s="167">
        <v>0</v>
      </c>
      <c r="N43" s="166">
        <v>2</v>
      </c>
      <c r="O43" s="166">
        <v>2</v>
      </c>
      <c r="P43" s="166" t="s">
        <v>44</v>
      </c>
      <c r="Q43" s="167">
        <v>10830.52037</v>
      </c>
      <c r="R43" s="167">
        <v>7898760.815939999</v>
      </c>
      <c r="S43" s="65"/>
      <c r="AA43" s="41"/>
    </row>
    <row r="44" spans="1:27" s="25" customFormat="1" ht="12">
      <c r="A44" s="166">
        <v>3</v>
      </c>
      <c r="B44" s="166" t="s">
        <v>46</v>
      </c>
      <c r="C44" s="167">
        <v>20369.30352</v>
      </c>
      <c r="D44" s="167">
        <v>1864.12229</v>
      </c>
      <c r="E44" s="167">
        <v>0</v>
      </c>
      <c r="F44" s="167">
        <v>1864.12229</v>
      </c>
      <c r="G44" s="167">
        <v>0</v>
      </c>
      <c r="H44" s="167">
        <v>1016789.28</v>
      </c>
      <c r="I44" s="167">
        <v>705322.67</v>
      </c>
      <c r="J44" s="167">
        <v>1722111.9500000002</v>
      </c>
      <c r="K44" s="167">
        <v>0</v>
      </c>
      <c r="L44" s="167">
        <v>0</v>
      </c>
      <c r="M44" s="167">
        <v>0</v>
      </c>
      <c r="N44" s="166">
        <v>3</v>
      </c>
      <c r="O44" s="166">
        <v>3</v>
      </c>
      <c r="P44" s="166" t="s">
        <v>46</v>
      </c>
      <c r="Q44" s="167">
        <v>12399.6548</v>
      </c>
      <c r="R44" s="167">
        <v>1770003.90604</v>
      </c>
      <c r="S44" s="65"/>
      <c r="AA44" s="41"/>
    </row>
    <row r="45" spans="1:27" s="25" customFormat="1" ht="12">
      <c r="A45" s="166">
        <v>4</v>
      </c>
      <c r="B45" s="166" t="s">
        <v>348</v>
      </c>
      <c r="C45" s="167">
        <v>41734.572850000004</v>
      </c>
      <c r="D45" s="167">
        <v>23.22031</v>
      </c>
      <c r="E45" s="167">
        <v>0</v>
      </c>
      <c r="F45" s="167">
        <v>23.22031</v>
      </c>
      <c r="G45" s="167">
        <v>0</v>
      </c>
      <c r="H45" s="167">
        <v>2596294.34999</v>
      </c>
      <c r="I45" s="167">
        <v>2419587.6029000003</v>
      </c>
      <c r="J45" s="167">
        <v>5015881.95289</v>
      </c>
      <c r="K45" s="167">
        <v>0</v>
      </c>
      <c r="L45" s="167">
        <v>0</v>
      </c>
      <c r="M45" s="167">
        <v>0</v>
      </c>
      <c r="N45" s="166">
        <v>4</v>
      </c>
      <c r="O45" s="166">
        <v>4</v>
      </c>
      <c r="P45" s="166" t="s">
        <v>348</v>
      </c>
      <c r="Q45" s="167">
        <v>49975.453100000006</v>
      </c>
      <c r="R45" s="167">
        <v>5134592.52114</v>
      </c>
      <c r="S45" s="65"/>
      <c r="AA45" s="41"/>
    </row>
    <row r="46" spans="1:27" s="25" customFormat="1" ht="12">
      <c r="A46" s="166">
        <v>5</v>
      </c>
      <c r="B46" s="166" t="s">
        <v>349</v>
      </c>
      <c r="C46" s="167">
        <v>98863.84449999999</v>
      </c>
      <c r="D46" s="167">
        <v>7832.38788</v>
      </c>
      <c r="E46" s="167">
        <v>0</v>
      </c>
      <c r="F46" s="167">
        <v>7832.38788</v>
      </c>
      <c r="G46" s="167">
        <v>0</v>
      </c>
      <c r="H46" s="167">
        <v>13827883.548</v>
      </c>
      <c r="I46" s="167">
        <v>8781818.762</v>
      </c>
      <c r="J46" s="167">
        <v>22609702.310000002</v>
      </c>
      <c r="K46" s="167">
        <v>0</v>
      </c>
      <c r="L46" s="167">
        <v>0</v>
      </c>
      <c r="M46" s="167">
        <v>0</v>
      </c>
      <c r="N46" s="166">
        <v>5</v>
      </c>
      <c r="O46" s="166">
        <v>5</v>
      </c>
      <c r="P46" s="166" t="s">
        <v>349</v>
      </c>
      <c r="Q46" s="167">
        <v>445589.33342</v>
      </c>
      <c r="R46" s="167">
        <v>25551818.434000004</v>
      </c>
      <c r="S46" s="65"/>
      <c r="AA46" s="41"/>
    </row>
    <row r="47" spans="1:27" s="25" customFormat="1" ht="12">
      <c r="A47" s="166">
        <v>6</v>
      </c>
      <c r="B47" s="166" t="s">
        <v>47</v>
      </c>
      <c r="C47" s="167">
        <v>794.5889999999999</v>
      </c>
      <c r="D47" s="167">
        <v>0</v>
      </c>
      <c r="E47" s="167">
        <v>0</v>
      </c>
      <c r="F47" s="167">
        <v>0</v>
      </c>
      <c r="G47" s="167">
        <v>0</v>
      </c>
      <c r="H47" s="167">
        <v>113684.39</v>
      </c>
      <c r="I47" s="167">
        <v>67198.43000000001</v>
      </c>
      <c r="J47" s="167">
        <v>180882.82</v>
      </c>
      <c r="K47" s="167">
        <v>0</v>
      </c>
      <c r="L47" s="167">
        <v>0</v>
      </c>
      <c r="M47" s="167">
        <v>0</v>
      </c>
      <c r="N47" s="166">
        <v>6</v>
      </c>
      <c r="O47" s="166">
        <v>6</v>
      </c>
      <c r="P47" s="166" t="s">
        <v>47</v>
      </c>
      <c r="Q47" s="167">
        <v>1748.058</v>
      </c>
      <c r="R47" s="167">
        <v>188059.988</v>
      </c>
      <c r="S47" s="65"/>
      <c r="AA47" s="41"/>
    </row>
    <row r="48" spans="1:27" s="25" customFormat="1" ht="12">
      <c r="A48" s="166">
        <v>7</v>
      </c>
      <c r="B48" s="166" t="s">
        <v>350</v>
      </c>
      <c r="C48" s="167">
        <v>85858.78852</v>
      </c>
      <c r="D48" s="167">
        <v>94.77092999999999</v>
      </c>
      <c r="E48" s="167">
        <v>0</v>
      </c>
      <c r="F48" s="167">
        <v>94.77092999999999</v>
      </c>
      <c r="G48" s="167">
        <v>0</v>
      </c>
      <c r="H48" s="167">
        <v>17383743.936</v>
      </c>
      <c r="I48" s="167">
        <v>10405574.67</v>
      </c>
      <c r="J48" s="167">
        <v>27789318.606</v>
      </c>
      <c r="K48" s="167">
        <v>0</v>
      </c>
      <c r="L48" s="167">
        <v>0</v>
      </c>
      <c r="M48" s="167">
        <v>0</v>
      </c>
      <c r="N48" s="166">
        <v>7</v>
      </c>
      <c r="O48" s="166">
        <v>7</v>
      </c>
      <c r="P48" s="166" t="s">
        <v>350</v>
      </c>
      <c r="Q48" s="167">
        <v>18378.99001</v>
      </c>
      <c r="R48" s="167">
        <v>28349227.52191</v>
      </c>
      <c r="S48" s="65"/>
      <c r="AA48" s="41"/>
    </row>
    <row r="49" spans="1:27" s="69" customFormat="1" ht="12">
      <c r="A49" s="168"/>
      <c r="B49" s="140" t="s">
        <v>110</v>
      </c>
      <c r="C49" s="169">
        <v>333725.70762</v>
      </c>
      <c r="D49" s="169">
        <v>9918.40737</v>
      </c>
      <c r="E49" s="169">
        <v>0</v>
      </c>
      <c r="F49" s="169">
        <v>9918.40737</v>
      </c>
      <c r="G49" s="169">
        <v>0</v>
      </c>
      <c r="H49" s="169">
        <v>43134588.92893</v>
      </c>
      <c r="I49" s="169">
        <v>27740050.490900002</v>
      </c>
      <c r="J49" s="169">
        <v>70874639.41983</v>
      </c>
      <c r="K49" s="169">
        <v>106.602</v>
      </c>
      <c r="L49" s="184">
        <v>0</v>
      </c>
      <c r="M49" s="186">
        <v>0</v>
      </c>
      <c r="N49" s="168"/>
      <c r="O49" s="168"/>
      <c r="P49" s="140" t="s">
        <v>110</v>
      </c>
      <c r="Q49" s="169">
        <v>561110.1918699999</v>
      </c>
      <c r="R49" s="169">
        <v>74743957.0881</v>
      </c>
      <c r="S49" s="67"/>
      <c r="AA49" s="79"/>
    </row>
    <row r="50" spans="1:27" s="70" customFormat="1" ht="12">
      <c r="A50" s="170"/>
      <c r="B50" s="141" t="s">
        <v>1334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70"/>
      <c r="O50" s="170"/>
      <c r="P50" s="141" t="s">
        <v>1334</v>
      </c>
      <c r="Q50" s="185"/>
      <c r="R50" s="185"/>
      <c r="AA50" s="87"/>
    </row>
  </sheetData>
  <sheetProtection/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="86" zoomScaleNormal="86" zoomScalePageLayoutView="0" workbookViewId="0" topLeftCell="A1">
      <selection activeCell="J36" sqref="J36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16.00390625" style="0" customWidth="1"/>
    <col min="4" max="4" width="16.140625" style="0" customWidth="1"/>
    <col min="5" max="5" width="11.140625" style="0" customWidth="1"/>
    <col min="6" max="6" width="16.57421875" style="0" customWidth="1"/>
    <col min="7" max="7" width="14.140625" style="0" customWidth="1"/>
    <col min="8" max="8" width="12.28125" style="0" customWidth="1"/>
    <col min="9" max="9" width="17.140625" style="0" customWidth="1"/>
    <col min="10" max="10" width="13.57421875" style="0" customWidth="1"/>
    <col min="11" max="11" width="15.7109375" style="0" customWidth="1"/>
    <col min="12" max="12" width="12.140625" style="0" customWidth="1"/>
    <col min="13" max="13" width="15.28125" style="0" customWidth="1"/>
    <col min="14" max="14" width="3.140625" style="0" customWidth="1"/>
  </cols>
  <sheetData>
    <row r="1" spans="2:14" ht="12.75">
      <c r="B1" s="281" t="s">
        <v>1412</v>
      </c>
      <c r="C1" s="88"/>
      <c r="D1" s="88"/>
      <c r="E1" s="88"/>
      <c r="F1" s="330"/>
      <c r="G1" s="330"/>
      <c r="H1" s="89"/>
      <c r="I1" s="89"/>
      <c r="J1" s="89"/>
      <c r="K1" s="89"/>
      <c r="L1" s="89"/>
      <c r="M1" s="89"/>
      <c r="N1" s="89"/>
    </row>
    <row r="2" spans="2:14" ht="12.75">
      <c r="B2" s="153"/>
      <c r="C2" s="172" t="s">
        <v>1133</v>
      </c>
      <c r="D2" s="154" t="s">
        <v>1134</v>
      </c>
      <c r="E2" s="154" t="s">
        <v>1135</v>
      </c>
      <c r="F2" s="154" t="s">
        <v>448</v>
      </c>
      <c r="G2" s="154" t="s">
        <v>1074</v>
      </c>
      <c r="H2" s="154" t="s">
        <v>299</v>
      </c>
      <c r="I2" s="154" t="s">
        <v>1075</v>
      </c>
      <c r="J2" s="154" t="s">
        <v>1136</v>
      </c>
      <c r="K2" s="154" t="s">
        <v>1316</v>
      </c>
      <c r="L2" s="154" t="s">
        <v>449</v>
      </c>
      <c r="M2" s="190" t="s">
        <v>698</v>
      </c>
      <c r="N2" s="194"/>
    </row>
    <row r="3" spans="2:14" ht="12.75">
      <c r="B3" s="153"/>
      <c r="C3" s="193" t="s">
        <v>1137</v>
      </c>
      <c r="D3" s="156" t="s">
        <v>1138</v>
      </c>
      <c r="E3" s="156" t="s">
        <v>1139</v>
      </c>
      <c r="F3" s="156" t="s">
        <v>1140</v>
      </c>
      <c r="G3" s="156" t="s">
        <v>66</v>
      </c>
      <c r="H3" s="156"/>
      <c r="I3" s="156" t="s">
        <v>1141</v>
      </c>
      <c r="J3" s="156" t="s">
        <v>1142</v>
      </c>
      <c r="K3" s="156" t="s">
        <v>1317</v>
      </c>
      <c r="L3" s="156"/>
      <c r="M3" s="191"/>
      <c r="N3" s="194"/>
    </row>
    <row r="4" spans="2:14" ht="12.75">
      <c r="B4" s="240" t="s">
        <v>701</v>
      </c>
      <c r="C4" s="193" t="s">
        <v>1143</v>
      </c>
      <c r="D4" s="156" t="s">
        <v>1144</v>
      </c>
      <c r="E4" s="156" t="s">
        <v>1076</v>
      </c>
      <c r="F4" s="156" t="s">
        <v>1145</v>
      </c>
      <c r="G4" s="156"/>
      <c r="H4" s="156"/>
      <c r="I4" s="156" t="s">
        <v>1146</v>
      </c>
      <c r="J4" s="156" t="s">
        <v>450</v>
      </c>
      <c r="K4" s="156" t="s">
        <v>1318</v>
      </c>
      <c r="L4" s="156"/>
      <c r="M4" s="191"/>
      <c r="N4" s="194"/>
    </row>
    <row r="5" spans="2:14" ht="12.75">
      <c r="B5" s="153" t="s">
        <v>703</v>
      </c>
      <c r="C5" s="193" t="s">
        <v>725</v>
      </c>
      <c r="D5" s="156" t="s">
        <v>1147</v>
      </c>
      <c r="E5" s="156"/>
      <c r="F5" s="156" t="s">
        <v>1148</v>
      </c>
      <c r="G5" s="156"/>
      <c r="H5" s="156"/>
      <c r="I5" s="156" t="s">
        <v>1077</v>
      </c>
      <c r="J5" s="156"/>
      <c r="K5" s="331"/>
      <c r="L5" s="156"/>
      <c r="M5" s="191"/>
      <c r="N5" s="194"/>
    </row>
    <row r="6" spans="2:14" ht="12.75">
      <c r="B6" s="158" t="s">
        <v>704</v>
      </c>
      <c r="C6" s="193"/>
      <c r="D6" s="156" t="s">
        <v>1149</v>
      </c>
      <c r="E6" s="156"/>
      <c r="F6" s="156" t="s">
        <v>451</v>
      </c>
      <c r="G6" s="156"/>
      <c r="H6" s="156"/>
      <c r="I6" s="156"/>
      <c r="J6" s="156"/>
      <c r="K6" s="191"/>
      <c r="L6" s="156"/>
      <c r="M6" s="191"/>
      <c r="N6" s="194"/>
    </row>
    <row r="7" spans="2:14" ht="12.75">
      <c r="B7" s="89"/>
      <c r="C7" s="193" t="s">
        <v>1150</v>
      </c>
      <c r="D7" s="156" t="s">
        <v>1151</v>
      </c>
      <c r="E7" s="156" t="s">
        <v>1078</v>
      </c>
      <c r="F7" s="156" t="s">
        <v>1152</v>
      </c>
      <c r="G7" s="156" t="s">
        <v>67</v>
      </c>
      <c r="H7" s="156" t="s">
        <v>335</v>
      </c>
      <c r="I7" s="156" t="s">
        <v>1126</v>
      </c>
      <c r="J7" s="156" t="s">
        <v>1153</v>
      </c>
      <c r="K7" s="191" t="s">
        <v>1326</v>
      </c>
      <c r="L7" s="156" t="s">
        <v>452</v>
      </c>
      <c r="M7" s="191" t="s">
        <v>734</v>
      </c>
      <c r="N7" s="194"/>
    </row>
    <row r="8" spans="2:14" ht="12.75">
      <c r="B8" s="89"/>
      <c r="C8" s="193" t="s">
        <v>1154</v>
      </c>
      <c r="D8" s="156" t="s">
        <v>1155</v>
      </c>
      <c r="E8" s="156" t="s">
        <v>1156</v>
      </c>
      <c r="F8" s="156" t="s">
        <v>1157</v>
      </c>
      <c r="G8" s="156" t="s">
        <v>1321</v>
      </c>
      <c r="H8" s="156"/>
      <c r="I8" s="156" t="s">
        <v>1158</v>
      </c>
      <c r="J8" s="156" t="s">
        <v>1159</v>
      </c>
      <c r="K8" s="191" t="s">
        <v>1327</v>
      </c>
      <c r="L8" s="156"/>
      <c r="M8" s="191"/>
      <c r="N8" s="194"/>
    </row>
    <row r="9" spans="2:14" ht="12.75">
      <c r="B9" s="89"/>
      <c r="C9" s="193" t="s">
        <v>1167</v>
      </c>
      <c r="D9" s="156" t="s">
        <v>1160</v>
      </c>
      <c r="E9" s="156" t="s">
        <v>1161</v>
      </c>
      <c r="F9" s="156" t="s">
        <v>1162</v>
      </c>
      <c r="G9" s="156" t="s">
        <v>1322</v>
      </c>
      <c r="H9" s="156"/>
      <c r="I9" s="156" t="s">
        <v>186</v>
      </c>
      <c r="J9" s="156" t="s">
        <v>1168</v>
      </c>
      <c r="K9" s="191" t="s">
        <v>1319</v>
      </c>
      <c r="L9" s="156"/>
      <c r="M9" s="191"/>
      <c r="N9" s="194"/>
    </row>
    <row r="10" spans="2:14" ht="12.75">
      <c r="B10" s="89"/>
      <c r="C10" s="193" t="s">
        <v>453</v>
      </c>
      <c r="D10" s="156" t="s">
        <v>1169</v>
      </c>
      <c r="E10" s="156"/>
      <c r="F10" s="156" t="s">
        <v>1163</v>
      </c>
      <c r="G10" s="156"/>
      <c r="H10" s="156"/>
      <c r="I10" s="156" t="s">
        <v>1170</v>
      </c>
      <c r="J10" s="156"/>
      <c r="K10" s="191" t="s">
        <v>1320</v>
      </c>
      <c r="L10" s="156"/>
      <c r="M10" s="191"/>
      <c r="N10" s="194"/>
    </row>
    <row r="11" spans="2:14" ht="12.75">
      <c r="B11" s="89"/>
      <c r="C11" s="199"/>
      <c r="D11" s="156" t="s">
        <v>1171</v>
      </c>
      <c r="E11" s="159"/>
      <c r="F11" s="156" t="s">
        <v>454</v>
      </c>
      <c r="G11" s="159"/>
      <c r="H11" s="159"/>
      <c r="I11" s="156" t="s">
        <v>1172</v>
      </c>
      <c r="J11" s="156"/>
      <c r="K11" s="261"/>
      <c r="L11" s="223"/>
      <c r="M11" s="203"/>
      <c r="N11" s="332"/>
    </row>
    <row r="12" spans="2:14" ht="12.75">
      <c r="B12" s="89"/>
      <c r="C12" s="199" t="s">
        <v>1164</v>
      </c>
      <c r="D12" s="159" t="s">
        <v>1088</v>
      </c>
      <c r="E12" s="159" t="s">
        <v>367</v>
      </c>
      <c r="F12" s="159" t="s">
        <v>455</v>
      </c>
      <c r="G12" s="159" t="s">
        <v>1323</v>
      </c>
      <c r="H12" s="159" t="s">
        <v>369</v>
      </c>
      <c r="I12" s="235" t="s">
        <v>1097</v>
      </c>
      <c r="J12" s="235" t="s">
        <v>1098</v>
      </c>
      <c r="K12" s="235" t="s">
        <v>1329</v>
      </c>
      <c r="L12" s="235" t="s">
        <v>456</v>
      </c>
      <c r="M12" s="262" t="s">
        <v>747</v>
      </c>
      <c r="N12" s="333"/>
    </row>
    <row r="13" spans="2:14" ht="12.75">
      <c r="B13" s="89"/>
      <c r="C13" s="199" t="s">
        <v>1165</v>
      </c>
      <c r="D13" s="159" t="s">
        <v>1089</v>
      </c>
      <c r="E13" s="159" t="s">
        <v>1090</v>
      </c>
      <c r="F13" s="235" t="s">
        <v>457</v>
      </c>
      <c r="G13" s="159" t="s">
        <v>1324</v>
      </c>
      <c r="H13" s="159" t="s">
        <v>390</v>
      </c>
      <c r="I13" s="235" t="s">
        <v>1099</v>
      </c>
      <c r="J13" s="235" t="s">
        <v>1100</v>
      </c>
      <c r="K13" s="235" t="s">
        <v>1330</v>
      </c>
      <c r="L13" s="223"/>
      <c r="M13" s="203"/>
      <c r="N13" s="332"/>
    </row>
    <row r="14" spans="2:14" ht="12.75">
      <c r="B14" s="89"/>
      <c r="C14" s="199" t="s">
        <v>1166</v>
      </c>
      <c r="D14" s="235" t="s">
        <v>1091</v>
      </c>
      <c r="E14" s="235"/>
      <c r="F14" s="235" t="s">
        <v>459</v>
      </c>
      <c r="G14" s="235" t="s">
        <v>1325</v>
      </c>
      <c r="H14" s="235"/>
      <c r="I14" s="235" t="s">
        <v>1101</v>
      </c>
      <c r="J14" s="235"/>
      <c r="K14" s="235" t="s">
        <v>1331</v>
      </c>
      <c r="L14" s="223"/>
      <c r="M14" s="203"/>
      <c r="N14" s="332"/>
    </row>
    <row r="15" spans="2:14" ht="12.75">
      <c r="B15" s="89"/>
      <c r="C15" s="225" t="s">
        <v>458</v>
      </c>
      <c r="D15" s="235" t="s">
        <v>1092</v>
      </c>
      <c r="E15" s="235"/>
      <c r="F15" s="235"/>
      <c r="G15" s="235" t="s">
        <v>372</v>
      </c>
      <c r="H15" s="235"/>
      <c r="I15" s="223" t="s">
        <v>1102</v>
      </c>
      <c r="J15" s="223"/>
      <c r="K15" s="235" t="s">
        <v>1328</v>
      </c>
      <c r="L15" s="223"/>
      <c r="M15" s="203"/>
      <c r="N15" s="332"/>
    </row>
    <row r="16" spans="2:14" ht="12.75">
      <c r="B16" s="89"/>
      <c r="C16" s="225"/>
      <c r="D16" s="235" t="s">
        <v>1095</v>
      </c>
      <c r="E16" s="235"/>
      <c r="F16" s="235"/>
      <c r="G16" s="235"/>
      <c r="H16" s="235"/>
      <c r="I16" s="308"/>
      <c r="J16" s="308"/>
      <c r="K16" s="261"/>
      <c r="L16" s="223"/>
      <c r="M16" s="203"/>
      <c r="N16" s="332"/>
    </row>
    <row r="17" spans="2:14" ht="12.75">
      <c r="B17" s="89"/>
      <c r="C17" s="225"/>
      <c r="D17" s="235" t="s">
        <v>1096</v>
      </c>
      <c r="E17" s="235"/>
      <c r="F17" s="235"/>
      <c r="G17" s="235"/>
      <c r="H17" s="235"/>
      <c r="I17" s="308"/>
      <c r="J17" s="308"/>
      <c r="K17" s="261"/>
      <c r="L17" s="223"/>
      <c r="M17" s="203"/>
      <c r="N17" s="332"/>
    </row>
    <row r="18" spans="2:14" ht="15.75" customHeight="1">
      <c r="B18" s="164" t="s">
        <v>1299</v>
      </c>
      <c r="C18" s="205">
        <v>2</v>
      </c>
      <c r="D18" s="165">
        <v>3</v>
      </c>
      <c r="E18" s="165">
        <v>4</v>
      </c>
      <c r="F18" s="165">
        <v>5</v>
      </c>
      <c r="G18" s="165">
        <v>6</v>
      </c>
      <c r="H18" s="165">
        <v>7</v>
      </c>
      <c r="I18" s="165">
        <v>8</v>
      </c>
      <c r="J18" s="165">
        <v>9</v>
      </c>
      <c r="K18" s="206"/>
      <c r="L18" s="165">
        <v>10</v>
      </c>
      <c r="M18" s="206">
        <v>11</v>
      </c>
      <c r="N18" s="215"/>
    </row>
    <row r="19" spans="2:14" ht="9.75" customHeight="1" hidden="1">
      <c r="B19" s="153"/>
      <c r="C19" s="89" t="s">
        <v>460</v>
      </c>
      <c r="D19" s="89" t="s">
        <v>1173</v>
      </c>
      <c r="E19" s="89" t="s">
        <v>461</v>
      </c>
      <c r="F19" s="89" t="s">
        <v>462</v>
      </c>
      <c r="G19" s="89" t="s">
        <v>65</v>
      </c>
      <c r="H19" s="89" t="s">
        <v>463</v>
      </c>
      <c r="I19" s="89" t="s">
        <v>464</v>
      </c>
      <c r="J19" s="89" t="s">
        <v>465</v>
      </c>
      <c r="K19" s="89" t="s">
        <v>1300</v>
      </c>
      <c r="L19" s="89" t="s">
        <v>466</v>
      </c>
      <c r="M19" s="89" t="s">
        <v>467</v>
      </c>
      <c r="N19" s="89"/>
    </row>
    <row r="20" spans="1:14" s="58" customFormat="1" ht="19.5" customHeight="1">
      <c r="A20" s="248">
        <v>1</v>
      </c>
      <c r="B20" s="246" t="s">
        <v>45</v>
      </c>
      <c r="C20" s="208">
        <v>32672.122984700003</v>
      </c>
      <c r="D20" s="208">
        <v>0</v>
      </c>
      <c r="E20" s="208">
        <v>103.90596000000002</v>
      </c>
      <c r="F20" s="208">
        <v>509402.4583000018</v>
      </c>
      <c r="G20" s="208">
        <v>140817.0880185642</v>
      </c>
      <c r="H20" s="208">
        <v>0</v>
      </c>
      <c r="I20" s="208">
        <v>-166.69366999999806</v>
      </c>
      <c r="J20" s="208">
        <v>0</v>
      </c>
      <c r="K20" s="208">
        <v>224586.74792193982</v>
      </c>
      <c r="L20" s="208">
        <v>0</v>
      </c>
      <c r="M20" s="358">
        <v>907415.6295152059</v>
      </c>
      <c r="N20" s="248">
        <v>1</v>
      </c>
    </row>
    <row r="21" spans="1:14" s="58" customFormat="1" ht="12.75">
      <c r="A21" s="248">
        <v>2</v>
      </c>
      <c r="B21" s="207" t="s">
        <v>44</v>
      </c>
      <c r="C21" s="208">
        <v>53432.48686</v>
      </c>
      <c r="D21" s="208">
        <v>0</v>
      </c>
      <c r="E21" s="208">
        <v>0</v>
      </c>
      <c r="F21" s="208">
        <v>767007.6619900002</v>
      </c>
      <c r="G21" s="208">
        <v>548330.95194</v>
      </c>
      <c r="H21" s="208">
        <v>0</v>
      </c>
      <c r="I21" s="208">
        <v>-11074.10937</v>
      </c>
      <c r="J21" s="208">
        <v>0</v>
      </c>
      <c r="K21" s="208">
        <v>288048.20900000003</v>
      </c>
      <c r="L21" s="208">
        <v>0</v>
      </c>
      <c r="M21" s="358">
        <v>1645745.2004200001</v>
      </c>
      <c r="N21" s="248">
        <v>2</v>
      </c>
    </row>
    <row r="22" spans="1:14" s="58" customFormat="1" ht="12.75">
      <c r="A22" s="248">
        <v>3</v>
      </c>
      <c r="B22" s="207" t="s">
        <v>46</v>
      </c>
      <c r="C22" s="208">
        <v>19605.111679394</v>
      </c>
      <c r="D22" s="208">
        <v>0</v>
      </c>
      <c r="E22" s="208">
        <v>1864.12229</v>
      </c>
      <c r="F22" s="208">
        <v>161899.46</v>
      </c>
      <c r="G22" s="208">
        <v>86878.44</v>
      </c>
      <c r="H22" s="208">
        <v>0</v>
      </c>
      <c r="I22" s="208">
        <v>-1997.7542799999999</v>
      </c>
      <c r="J22" s="208">
        <v>0</v>
      </c>
      <c r="K22" s="208">
        <v>65283.29520000001</v>
      </c>
      <c r="L22" s="334">
        <v>0</v>
      </c>
      <c r="M22" s="358">
        <v>333532.674889395</v>
      </c>
      <c r="N22" s="248">
        <v>3</v>
      </c>
    </row>
    <row r="23" spans="1:14" s="58" customFormat="1" ht="12.75">
      <c r="A23" s="248">
        <v>4</v>
      </c>
      <c r="B23" s="207" t="s">
        <v>348</v>
      </c>
      <c r="C23" s="208">
        <v>41734.572850000004</v>
      </c>
      <c r="D23" s="208">
        <v>0</v>
      </c>
      <c r="E23" s="208">
        <v>0</v>
      </c>
      <c r="F23" s="208">
        <v>340598.96645</v>
      </c>
      <c r="G23" s="208">
        <v>271091.63722000003</v>
      </c>
      <c r="H23" s="208">
        <v>0</v>
      </c>
      <c r="I23" s="208">
        <v>0</v>
      </c>
      <c r="J23" s="208">
        <v>0</v>
      </c>
      <c r="K23" s="208">
        <v>189764.86168508354</v>
      </c>
      <c r="L23" s="208">
        <v>0</v>
      </c>
      <c r="M23" s="358">
        <v>843190.0382050835</v>
      </c>
      <c r="N23" s="248">
        <v>4</v>
      </c>
    </row>
    <row r="24" spans="1:14" s="58" customFormat="1" ht="12.75">
      <c r="A24" s="248">
        <v>5</v>
      </c>
      <c r="B24" s="207" t="s">
        <v>349</v>
      </c>
      <c r="C24" s="208">
        <v>97894.05837</v>
      </c>
      <c r="D24" s="208">
        <v>0</v>
      </c>
      <c r="E24" s="208">
        <v>7832.38788</v>
      </c>
      <c r="F24" s="208">
        <v>2474501.92388</v>
      </c>
      <c r="G24" s="208">
        <v>1454184.061</v>
      </c>
      <c r="H24" s="208">
        <v>0</v>
      </c>
      <c r="I24" s="208">
        <v>0</v>
      </c>
      <c r="J24" s="208">
        <v>0</v>
      </c>
      <c r="K24" s="208">
        <v>845371.1889999999</v>
      </c>
      <c r="L24" s="208">
        <v>-2879.16854</v>
      </c>
      <c r="M24" s="358">
        <v>4876904.451590001</v>
      </c>
      <c r="N24" s="248">
        <v>5</v>
      </c>
    </row>
    <row r="25" spans="1:14" s="58" customFormat="1" ht="12.75">
      <c r="A25" s="248">
        <v>6</v>
      </c>
      <c r="B25" s="207" t="s">
        <v>47</v>
      </c>
      <c r="C25" s="208">
        <v>794.588</v>
      </c>
      <c r="D25" s="208">
        <v>0</v>
      </c>
      <c r="E25" s="208">
        <v>0</v>
      </c>
      <c r="F25" s="208">
        <v>28397.52</v>
      </c>
      <c r="G25" s="208">
        <v>21881.59</v>
      </c>
      <c r="H25" s="208">
        <v>0</v>
      </c>
      <c r="I25" s="208">
        <v>-6.441</v>
      </c>
      <c r="J25" s="208">
        <v>0</v>
      </c>
      <c r="K25" s="208">
        <v>6355.688</v>
      </c>
      <c r="L25" s="334">
        <v>1E-08</v>
      </c>
      <c r="M25" s="358">
        <v>57422.945000010004</v>
      </c>
      <c r="N25" s="248">
        <v>6</v>
      </c>
    </row>
    <row r="26" spans="1:14" s="58" customFormat="1" ht="12.75">
      <c r="A26" s="248">
        <v>7</v>
      </c>
      <c r="B26" s="207" t="s">
        <v>350</v>
      </c>
      <c r="C26" s="208">
        <v>85381.1348</v>
      </c>
      <c r="D26" s="208">
        <v>0</v>
      </c>
      <c r="E26" s="208">
        <v>94.77092999999999</v>
      </c>
      <c r="F26" s="208">
        <v>2337453.37095</v>
      </c>
      <c r="G26" s="208">
        <v>2611537.518</v>
      </c>
      <c r="H26" s="208">
        <v>0</v>
      </c>
      <c r="I26" s="208">
        <v>-23786.596739999997</v>
      </c>
      <c r="J26" s="208">
        <v>0</v>
      </c>
      <c r="K26" s="208">
        <v>1006442</v>
      </c>
      <c r="L26" s="208">
        <v>0</v>
      </c>
      <c r="M26" s="358">
        <v>6017122.19794</v>
      </c>
      <c r="N26" s="248">
        <v>7</v>
      </c>
    </row>
    <row r="27" spans="1:14" s="12" customFormat="1" ht="12.75">
      <c r="A27" s="335"/>
      <c r="B27" s="140" t="s">
        <v>110</v>
      </c>
      <c r="C27" s="210">
        <v>331514.07554409397</v>
      </c>
      <c r="D27" s="209">
        <v>0</v>
      </c>
      <c r="E27" s="210">
        <v>9895.18706</v>
      </c>
      <c r="F27" s="210">
        <v>6619261.361570001</v>
      </c>
      <c r="G27" s="210">
        <v>5134721.286178565</v>
      </c>
      <c r="H27" s="210">
        <v>0</v>
      </c>
      <c r="I27" s="210">
        <v>-37031.59505999999</v>
      </c>
      <c r="J27" s="210">
        <v>0</v>
      </c>
      <c r="K27" s="210">
        <v>2625851.9908070234</v>
      </c>
      <c r="L27" s="210">
        <v>-2879.1685399890002</v>
      </c>
      <c r="M27" s="210">
        <v>14681333.137559697</v>
      </c>
      <c r="N27" s="210"/>
    </row>
    <row r="28" spans="1:14" s="12" customFormat="1" ht="12.75">
      <c r="A28" s="83"/>
      <c r="B28" s="141" t="s">
        <v>1334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s="60" customFormat="1" ht="12.75">
      <c r="A29" s="65"/>
      <c r="B29" s="24"/>
      <c r="C29" s="66"/>
      <c r="D29" s="66"/>
      <c r="E29" s="66"/>
      <c r="F29" s="66"/>
      <c r="G29" s="66"/>
      <c r="H29" s="66"/>
      <c r="I29" s="66"/>
      <c r="J29" s="66"/>
      <c r="K29" s="66"/>
      <c r="L29" s="357"/>
      <c r="M29" s="357"/>
      <c r="N29" s="357"/>
    </row>
    <row r="30" spans="1:14" ht="12.75">
      <c r="A30" s="65"/>
      <c r="B30" s="24"/>
      <c r="C30" s="66"/>
      <c r="D30" s="66"/>
      <c r="E30" s="66"/>
      <c r="F30" s="66"/>
      <c r="G30" s="66"/>
      <c r="H30" s="66"/>
      <c r="I30" s="66"/>
      <c r="J30" s="66"/>
      <c r="K30" s="66"/>
      <c r="L30" s="357"/>
      <c r="M30" s="357"/>
      <c r="N30" s="357"/>
    </row>
    <row r="31" spans="1:14" ht="12.75">
      <c r="A31" s="65"/>
      <c r="B31" s="24"/>
      <c r="C31" s="66"/>
      <c r="D31" s="66"/>
      <c r="E31" s="66"/>
      <c r="F31" s="66"/>
      <c r="G31" s="66"/>
      <c r="H31" s="66"/>
      <c r="I31" s="66"/>
      <c r="J31" s="66"/>
      <c r="K31" s="66"/>
      <c r="L31" s="357"/>
      <c r="M31" s="357"/>
      <c r="N31" s="357"/>
    </row>
    <row r="32" spans="1:14" ht="12.75">
      <c r="A32" s="65"/>
      <c r="B32" s="24"/>
      <c r="C32" s="66"/>
      <c r="D32" s="66"/>
      <c r="E32" s="66"/>
      <c r="F32" s="66"/>
      <c r="G32" s="66"/>
      <c r="H32" s="66"/>
      <c r="I32" s="66"/>
      <c r="J32" s="66"/>
      <c r="K32" s="66"/>
      <c r="L32" s="357"/>
      <c r="M32" s="358"/>
      <c r="N32" s="357"/>
    </row>
    <row r="33" spans="1:14" ht="12.75">
      <c r="A33" s="65"/>
      <c r="B33" s="24"/>
      <c r="C33" s="66"/>
      <c r="D33" s="66"/>
      <c r="E33" s="66"/>
      <c r="F33" s="66"/>
      <c r="G33" s="66"/>
      <c r="H33" s="66"/>
      <c r="I33" s="66"/>
      <c r="J33" s="66"/>
      <c r="K33" s="66"/>
      <c r="L33" s="357"/>
      <c r="M33" s="358"/>
      <c r="N33" s="357"/>
    </row>
    <row r="34" spans="1:14" ht="12.75">
      <c r="A34" s="65"/>
      <c r="B34" s="24"/>
      <c r="C34" s="66"/>
      <c r="D34" s="66"/>
      <c r="E34" s="66"/>
      <c r="F34" s="66"/>
      <c r="G34" s="66"/>
      <c r="H34" s="66"/>
      <c r="I34" s="66"/>
      <c r="J34" s="66"/>
      <c r="K34" s="66"/>
      <c r="L34" s="357"/>
      <c r="M34" s="358"/>
      <c r="N34" s="357"/>
    </row>
    <row r="35" spans="1:14" ht="12.75">
      <c r="A35" s="65"/>
      <c r="B35" s="24"/>
      <c r="C35" s="66"/>
      <c r="D35" s="66"/>
      <c r="E35" s="66"/>
      <c r="F35" s="66"/>
      <c r="G35" s="66"/>
      <c r="H35" s="66"/>
      <c r="I35" s="66"/>
      <c r="J35" s="66"/>
      <c r="K35" s="66"/>
      <c r="L35" s="357"/>
      <c r="M35" s="358"/>
      <c r="N35" s="357"/>
    </row>
    <row r="36" spans="1:14" ht="12.75">
      <c r="A36" s="65"/>
      <c r="B36" s="24"/>
      <c r="C36" s="66"/>
      <c r="D36" s="66"/>
      <c r="E36" s="66"/>
      <c r="F36" s="66"/>
      <c r="G36" s="66"/>
      <c r="H36" s="66"/>
      <c r="I36" s="66"/>
      <c r="J36" s="66"/>
      <c r="K36" s="66"/>
      <c r="L36" s="357"/>
      <c r="M36" s="358"/>
      <c r="N36" s="357"/>
    </row>
    <row r="37" spans="1:14" ht="12.75">
      <c r="A37" s="65"/>
      <c r="B37" s="24"/>
      <c r="C37" s="66"/>
      <c r="D37" s="66"/>
      <c r="E37" s="66"/>
      <c r="F37" s="66"/>
      <c r="G37" s="66"/>
      <c r="H37" s="66"/>
      <c r="I37" s="66"/>
      <c r="J37" s="66"/>
      <c r="K37" s="66"/>
      <c r="L37" s="357"/>
      <c r="M37" s="358"/>
      <c r="N37" s="357"/>
    </row>
    <row r="38" spans="1:14" ht="12.75">
      <c r="A38" s="65"/>
      <c r="B38" s="24"/>
      <c r="C38" s="66"/>
      <c r="D38" s="66"/>
      <c r="E38" s="66"/>
      <c r="F38" s="66"/>
      <c r="G38" s="66"/>
      <c r="H38" s="66"/>
      <c r="I38" s="66"/>
      <c r="J38" s="66"/>
      <c r="K38" s="66"/>
      <c r="L38" s="357"/>
      <c r="M38" s="358"/>
      <c r="N38" s="357"/>
    </row>
    <row r="39" spans="1:14" ht="12.75">
      <c r="A39" s="65"/>
      <c r="B39" s="24"/>
      <c r="C39" s="66"/>
      <c r="D39" s="66"/>
      <c r="E39" s="66"/>
      <c r="F39" s="66"/>
      <c r="G39" s="66"/>
      <c r="H39" s="66"/>
      <c r="I39" s="66"/>
      <c r="J39" s="66"/>
      <c r="K39" s="66"/>
      <c r="L39" s="357"/>
      <c r="M39" s="357"/>
      <c r="N39" s="357"/>
    </row>
    <row r="40" spans="1:14" ht="12.75">
      <c r="A40" s="65"/>
      <c r="B40" s="24"/>
      <c r="C40" s="66"/>
      <c r="D40" s="66"/>
      <c r="E40" s="66"/>
      <c r="F40" s="66"/>
      <c r="G40" s="66"/>
      <c r="H40" s="66"/>
      <c r="I40" s="66"/>
      <c r="J40" s="66"/>
      <c r="K40" s="66"/>
      <c r="L40" s="357"/>
      <c r="M40" s="357"/>
      <c r="N40" s="357"/>
    </row>
    <row r="41" spans="1:14" ht="12.75">
      <c r="A41" s="65"/>
      <c r="B41" s="24"/>
      <c r="C41" s="66"/>
      <c r="D41" s="66"/>
      <c r="E41" s="66"/>
      <c r="F41" s="66"/>
      <c r="G41" s="66"/>
      <c r="H41" s="66"/>
      <c r="I41" s="66"/>
      <c r="J41" s="66"/>
      <c r="K41" s="66"/>
      <c r="L41" s="357"/>
      <c r="M41" s="357"/>
      <c r="N41" s="357"/>
    </row>
    <row r="42" spans="1:14" ht="12.75">
      <c r="A42" s="65"/>
      <c r="B42" s="2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2.75">
      <c r="A43" s="65"/>
      <c r="B43" s="24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2.75">
      <c r="A44" s="65"/>
      <c r="B44" s="2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2.75">
      <c r="A45" s="65"/>
      <c r="B45" s="24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2.75">
      <c r="A46" s="65"/>
      <c r="B46" s="2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2.75">
      <c r="A47" s="65"/>
      <c r="B47" s="24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2.75">
      <c r="A48" s="65"/>
      <c r="B48" s="24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2.75">
      <c r="A49" s="65"/>
      <c r="B49" s="2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ht="12.75">
      <c r="A50" s="65"/>
      <c r="B50" s="24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2.75">
      <c r="A51" s="65"/>
      <c r="B51" s="24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ht="12.75">
      <c r="A52" s="65"/>
      <c r="B52" s="2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12.75">
      <c r="A53" s="65"/>
      <c r="B53" s="24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12.75">
      <c r="A54" s="65"/>
      <c r="B54" s="24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2.75">
      <c r="A55" s="65"/>
      <c r="B55" s="24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ht="12.75">
      <c r="A56" s="67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2.75">
      <c r="A57" s="67"/>
      <c r="B57" s="71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2.75">
      <c r="A58" s="65"/>
      <c r="B58" s="24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ht="12.75">
      <c r="A59" s="65"/>
      <c r="B59" s="24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2.75">
      <c r="A60" s="65"/>
      <c r="B60" s="24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ht="12.75">
      <c r="A61" s="24"/>
      <c r="B61" s="24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2.75">
      <c r="A62" s="24"/>
      <c r="B62" s="77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12.75">
      <c r="A63" s="67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2.75">
      <c r="A64" s="67"/>
      <c r="B64" s="78"/>
      <c r="C64" s="79"/>
      <c r="D64" s="79"/>
      <c r="E64" s="79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75">
      <c r="A65" s="1"/>
      <c r="B65" s="1"/>
      <c r="C65" s="80"/>
      <c r="D65" s="80"/>
      <c r="E65" s="80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.75">
      <c r="A66" s="81"/>
      <c r="B66" s="24"/>
      <c r="C66" s="82"/>
      <c r="D66" s="82"/>
      <c r="E66" s="82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.75">
      <c r="A67" s="81"/>
      <c r="B67" s="24"/>
      <c r="C67" s="82"/>
      <c r="D67" s="82"/>
      <c r="E67" s="82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81"/>
      <c r="B68" s="24"/>
      <c r="C68" s="82"/>
      <c r="D68" s="82"/>
      <c r="E68" s="82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81"/>
      <c r="B69" s="2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</sheetData>
  <sheetProtection/>
  <printOptions/>
  <pageMargins left="0.3937007874015748" right="0.1968503937007874" top="0.7874015748031497" bottom="0.3937007874015748" header="0.5118110236220472" footer="0.5118110236220472"/>
  <pageSetup firstPageNumber="21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zoomScale="86" zoomScaleNormal="86" workbookViewId="0" topLeftCell="A1">
      <selection activeCell="Z33" sqref="Z33"/>
    </sheetView>
  </sheetViews>
  <sheetFormatPr defaultColWidth="9.140625" defaultRowHeight="12.75"/>
  <cols>
    <col min="1" max="1" width="2.57421875" style="18" customWidth="1"/>
    <col min="2" max="2" width="22.28125" style="18" customWidth="1"/>
    <col min="3" max="7" width="13.7109375" style="18" customWidth="1"/>
    <col min="8" max="8" width="14.57421875" style="18" customWidth="1"/>
    <col min="9" max="9" width="12.7109375" style="18" customWidth="1"/>
    <col min="10" max="11" width="14.57421875" style="18" customWidth="1"/>
    <col min="12" max="12" width="15.8515625" style="18" customWidth="1"/>
    <col min="13" max="13" width="15.7109375" style="18" customWidth="1"/>
    <col min="14" max="14" width="5.421875" style="18" customWidth="1"/>
    <col min="15" max="15" width="7.8515625" style="18" customWidth="1"/>
    <col min="16" max="16" width="19.140625" style="18" customWidth="1"/>
    <col min="17" max="17" width="15.7109375" style="18" customWidth="1"/>
    <col min="18" max="18" width="12.57421875" style="18" customWidth="1"/>
    <col min="19" max="19" width="15.140625" style="18" customWidth="1"/>
    <col min="20" max="20" width="16.57421875" style="18" customWidth="1"/>
    <col min="21" max="21" width="11.7109375" style="18" customWidth="1"/>
    <col min="22" max="22" width="10.421875" style="18" customWidth="1"/>
    <col min="23" max="23" width="13.7109375" style="18" customWidth="1"/>
    <col min="24" max="24" width="16.8515625" style="18" customWidth="1"/>
    <col min="25" max="25" width="11.8515625" style="18" customWidth="1"/>
    <col min="26" max="26" width="17.28125" style="18" customWidth="1"/>
    <col min="27" max="27" width="12.421875" style="18" customWidth="1"/>
    <col min="28" max="28" width="14.140625" style="18" customWidth="1"/>
    <col min="29" max="29" width="2.8515625" style="18" customWidth="1"/>
    <col min="30" max="30" width="4.00390625" style="18" customWidth="1"/>
    <col min="31" max="31" width="12.140625" style="18" customWidth="1"/>
    <col min="32" max="32" width="15.00390625" style="18" customWidth="1"/>
    <col min="33" max="33" width="13.8515625" style="18" customWidth="1"/>
    <col min="34" max="34" width="11.57421875" style="18" customWidth="1"/>
    <col min="35" max="35" width="16.57421875" style="18" customWidth="1"/>
    <col min="36" max="36" width="15.57421875" style="18" customWidth="1"/>
    <col min="37" max="37" width="15.28125" style="18" customWidth="1"/>
    <col min="38" max="38" width="3.7109375" style="18" customWidth="1"/>
    <col min="39" max="39" width="8.8515625" style="18" customWidth="1"/>
    <col min="40" max="40" width="13.00390625" style="18" customWidth="1"/>
    <col min="41" max="16384" width="9.140625" style="18" customWidth="1"/>
  </cols>
  <sheetData>
    <row r="1" spans="2:29" ht="12.75">
      <c r="B1" s="97" t="s">
        <v>468</v>
      </c>
      <c r="C1" s="92"/>
      <c r="D1" s="92"/>
      <c r="E1" s="126"/>
      <c r="F1" s="92"/>
      <c r="G1" s="92"/>
      <c r="I1" s="98" t="s">
        <v>469</v>
      </c>
      <c r="J1" s="92"/>
      <c r="K1" s="92"/>
      <c r="L1" s="92"/>
      <c r="M1" s="92"/>
      <c r="N1" s="92"/>
      <c r="O1" s="92"/>
      <c r="P1" s="97" t="s">
        <v>468</v>
      </c>
      <c r="Q1" s="100"/>
      <c r="R1" s="92"/>
      <c r="S1" s="92"/>
      <c r="T1" s="92"/>
      <c r="U1" s="92"/>
      <c r="V1" s="92"/>
      <c r="W1" s="92"/>
      <c r="X1" s="98" t="s">
        <v>469</v>
      </c>
      <c r="Y1" s="92"/>
      <c r="Z1" s="92"/>
      <c r="AA1" s="92"/>
      <c r="AB1" s="92"/>
      <c r="AC1" s="76"/>
    </row>
    <row r="2" spans="2:29" ht="12.75">
      <c r="B2" s="91"/>
      <c r="C2" s="101" t="s">
        <v>1332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2"/>
      <c r="O2" s="92"/>
      <c r="P2" s="91"/>
      <c r="Q2" s="102" t="s">
        <v>1333</v>
      </c>
      <c r="R2" s="102"/>
      <c r="S2" s="101"/>
      <c r="T2" s="102"/>
      <c r="U2" s="102"/>
      <c r="V2" s="102"/>
      <c r="W2" s="103"/>
      <c r="X2" s="104" t="s">
        <v>472</v>
      </c>
      <c r="Y2" s="105" t="s">
        <v>473</v>
      </c>
      <c r="Z2" s="106"/>
      <c r="AA2" s="107"/>
      <c r="AB2" s="104" t="s">
        <v>472</v>
      </c>
      <c r="AC2" s="76"/>
    </row>
    <row r="3" spans="2:29" ht="12.75">
      <c r="B3" s="108" t="s">
        <v>701</v>
      </c>
      <c r="C3" s="109" t="s">
        <v>1067</v>
      </c>
      <c r="D3" s="110"/>
      <c r="E3" s="110"/>
      <c r="F3" s="110"/>
      <c r="G3" s="105" t="s">
        <v>474</v>
      </c>
      <c r="H3" s="110" t="s">
        <v>1071</v>
      </c>
      <c r="I3" s="106"/>
      <c r="J3" s="107"/>
      <c r="K3" s="105" t="s">
        <v>475</v>
      </c>
      <c r="L3" s="106"/>
      <c r="M3" s="106"/>
      <c r="N3" s="92"/>
      <c r="O3" s="92"/>
      <c r="P3" s="108" t="s">
        <v>701</v>
      </c>
      <c r="Q3" s="104" t="s">
        <v>482</v>
      </c>
      <c r="R3" s="104" t="s">
        <v>698</v>
      </c>
      <c r="S3" s="105" t="s">
        <v>483</v>
      </c>
      <c r="T3" s="106"/>
      <c r="U3" s="107"/>
      <c r="V3" s="104" t="s">
        <v>484</v>
      </c>
      <c r="W3" s="107" t="s">
        <v>479</v>
      </c>
      <c r="X3" s="111" t="s">
        <v>485</v>
      </c>
      <c r="Y3" s="109" t="s">
        <v>486</v>
      </c>
      <c r="Z3" s="110"/>
      <c r="AA3" s="112"/>
      <c r="AB3" s="111" t="s">
        <v>487</v>
      </c>
      <c r="AC3" s="76"/>
    </row>
    <row r="4" spans="2:29" ht="12.75">
      <c r="B4" s="108" t="s">
        <v>703</v>
      </c>
      <c r="C4" s="109" t="s">
        <v>1068</v>
      </c>
      <c r="D4" s="110"/>
      <c r="E4" s="110"/>
      <c r="F4" s="110"/>
      <c r="G4" s="109" t="s">
        <v>488</v>
      </c>
      <c r="H4" s="110" t="s">
        <v>1072</v>
      </c>
      <c r="I4" s="110"/>
      <c r="J4" s="112"/>
      <c r="K4" s="109" t="s">
        <v>489</v>
      </c>
      <c r="L4" s="110"/>
      <c r="M4" s="110"/>
      <c r="N4" s="92"/>
      <c r="O4" s="92"/>
      <c r="P4" s="108" t="s">
        <v>703</v>
      </c>
      <c r="Q4" s="111" t="s">
        <v>494</v>
      </c>
      <c r="R4" s="111"/>
      <c r="S4" s="113" t="s">
        <v>495</v>
      </c>
      <c r="T4" s="110"/>
      <c r="U4" s="112"/>
      <c r="V4" s="111"/>
      <c r="W4" s="112" t="s">
        <v>496</v>
      </c>
      <c r="X4" s="111" t="s">
        <v>497</v>
      </c>
      <c r="Y4" s="113" t="s">
        <v>498</v>
      </c>
      <c r="Z4" s="110"/>
      <c r="AA4" s="112"/>
      <c r="AB4" s="111" t="s">
        <v>499</v>
      </c>
      <c r="AC4" s="76"/>
    </row>
    <row r="5" spans="2:29" ht="12.75">
      <c r="B5" s="114" t="s">
        <v>704</v>
      </c>
      <c r="C5" s="113" t="s">
        <v>1069</v>
      </c>
      <c r="D5" s="100"/>
      <c r="E5" s="100"/>
      <c r="F5" s="115"/>
      <c r="G5" s="116" t="s">
        <v>1070</v>
      </c>
      <c r="H5" s="266" t="s">
        <v>1073</v>
      </c>
      <c r="I5" s="100"/>
      <c r="J5" s="115"/>
      <c r="K5" s="116" t="s">
        <v>500</v>
      </c>
      <c r="L5" s="100"/>
      <c r="M5" s="100"/>
      <c r="N5" s="92"/>
      <c r="O5" s="92"/>
      <c r="P5" s="114" t="s">
        <v>704</v>
      </c>
      <c r="Q5" s="111" t="s">
        <v>503</v>
      </c>
      <c r="R5" s="111"/>
      <c r="S5" s="104" t="s">
        <v>504</v>
      </c>
      <c r="T5" s="104" t="s">
        <v>505</v>
      </c>
      <c r="U5" s="104" t="s">
        <v>698</v>
      </c>
      <c r="V5" s="111"/>
      <c r="W5" s="112"/>
      <c r="X5" s="111" t="s">
        <v>506</v>
      </c>
      <c r="Y5" s="104" t="s">
        <v>507</v>
      </c>
      <c r="Z5" s="104" t="s">
        <v>986</v>
      </c>
      <c r="AA5" s="104" t="s">
        <v>698</v>
      </c>
      <c r="AB5" s="111"/>
      <c r="AC5" s="76"/>
    </row>
    <row r="6" spans="2:29" ht="12.75">
      <c r="B6" s="108"/>
      <c r="C6" s="104" t="s">
        <v>508</v>
      </c>
      <c r="D6" s="104" t="s">
        <v>509</v>
      </c>
      <c r="E6" s="104" t="s">
        <v>691</v>
      </c>
      <c r="F6" s="104" t="s">
        <v>698</v>
      </c>
      <c r="G6" s="104" t="s">
        <v>508</v>
      </c>
      <c r="H6" s="104" t="s">
        <v>509</v>
      </c>
      <c r="I6" s="104" t="s">
        <v>691</v>
      </c>
      <c r="J6" s="104" t="s">
        <v>698</v>
      </c>
      <c r="K6" s="104" t="s">
        <v>508</v>
      </c>
      <c r="L6" s="104" t="s">
        <v>509</v>
      </c>
      <c r="M6" s="104" t="s">
        <v>691</v>
      </c>
      <c r="N6" s="92"/>
      <c r="O6" s="92"/>
      <c r="P6" s="108"/>
      <c r="Q6" s="111" t="s">
        <v>516</v>
      </c>
      <c r="R6" s="111" t="s">
        <v>734</v>
      </c>
      <c r="S6" s="111"/>
      <c r="T6" s="111" t="s">
        <v>517</v>
      </c>
      <c r="U6" s="111"/>
      <c r="V6" s="111" t="s">
        <v>982</v>
      </c>
      <c r="W6" s="112" t="s">
        <v>513</v>
      </c>
      <c r="X6" s="109" t="s">
        <v>984</v>
      </c>
      <c r="Y6" s="111" t="s">
        <v>518</v>
      </c>
      <c r="Z6" s="111" t="s">
        <v>987</v>
      </c>
      <c r="AA6" s="111"/>
      <c r="AB6" s="111" t="s">
        <v>519</v>
      </c>
      <c r="AC6" s="76"/>
    </row>
    <row r="7" spans="2:29" ht="12.75">
      <c r="B7" s="92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92"/>
      <c r="O7" s="92"/>
      <c r="P7" s="92"/>
      <c r="Q7" s="111" t="s">
        <v>525</v>
      </c>
      <c r="R7" s="111"/>
      <c r="S7" s="111" t="s">
        <v>526</v>
      </c>
      <c r="T7" s="111" t="s">
        <v>527</v>
      </c>
      <c r="U7" s="111" t="s">
        <v>734</v>
      </c>
      <c r="V7" s="111" t="s">
        <v>983</v>
      </c>
      <c r="W7" s="112" t="s">
        <v>532</v>
      </c>
      <c r="X7" s="109" t="s">
        <v>985</v>
      </c>
      <c r="Y7" s="111"/>
      <c r="Z7" s="111"/>
      <c r="AA7" s="111"/>
      <c r="AB7" s="111" t="s">
        <v>1008</v>
      </c>
      <c r="AC7" s="76"/>
    </row>
    <row r="8" spans="2:29" ht="12.75">
      <c r="B8" s="92"/>
      <c r="C8" s="111" t="s">
        <v>528</v>
      </c>
      <c r="D8" s="111" t="s">
        <v>529</v>
      </c>
      <c r="E8" s="111" t="s">
        <v>723</v>
      </c>
      <c r="F8" s="111" t="s">
        <v>734</v>
      </c>
      <c r="G8" s="111" t="s">
        <v>528</v>
      </c>
      <c r="H8" s="111" t="s">
        <v>529</v>
      </c>
      <c r="I8" s="111" t="s">
        <v>723</v>
      </c>
      <c r="J8" s="111" t="s">
        <v>734</v>
      </c>
      <c r="K8" s="111" t="s">
        <v>528</v>
      </c>
      <c r="L8" s="111" t="s">
        <v>529</v>
      </c>
      <c r="M8" s="111" t="s">
        <v>723</v>
      </c>
      <c r="N8" s="92"/>
      <c r="O8" s="92"/>
      <c r="P8" s="92"/>
      <c r="Q8" s="111" t="s">
        <v>530</v>
      </c>
      <c r="R8" s="111"/>
      <c r="S8" s="111"/>
      <c r="T8" s="111" t="s">
        <v>531</v>
      </c>
      <c r="U8" s="111"/>
      <c r="V8" s="111"/>
      <c r="W8" s="112" t="s">
        <v>743</v>
      </c>
      <c r="X8" s="111" t="s">
        <v>535</v>
      </c>
      <c r="Y8" s="111" t="s">
        <v>1335</v>
      </c>
      <c r="Z8" s="111" t="s">
        <v>534</v>
      </c>
      <c r="AA8" s="111"/>
      <c r="AB8" s="111" t="s">
        <v>75</v>
      </c>
      <c r="AC8" s="76"/>
    </row>
    <row r="9" spans="2:29" ht="12.75">
      <c r="B9" s="9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2"/>
      <c r="O9" s="92"/>
      <c r="P9" s="92"/>
      <c r="Q9" s="117"/>
      <c r="R9" s="117"/>
      <c r="S9" s="111"/>
      <c r="T9" s="111"/>
      <c r="U9" s="111"/>
      <c r="V9" s="111"/>
      <c r="X9" s="111" t="s">
        <v>547</v>
      </c>
      <c r="Y9" s="111" t="s">
        <v>1336</v>
      </c>
      <c r="Z9" s="111" t="s">
        <v>536</v>
      </c>
      <c r="AA9" s="111" t="s">
        <v>734</v>
      </c>
      <c r="AB9" s="111" t="s">
        <v>1404</v>
      </c>
      <c r="AC9" s="76"/>
    </row>
    <row r="10" spans="2:29" ht="12.75">
      <c r="B10" s="92"/>
      <c r="C10" s="117" t="s">
        <v>537</v>
      </c>
      <c r="D10" s="117" t="s">
        <v>538</v>
      </c>
      <c r="E10" s="117" t="s">
        <v>735</v>
      </c>
      <c r="F10" s="117" t="s">
        <v>747</v>
      </c>
      <c r="G10" s="117" t="s">
        <v>537</v>
      </c>
      <c r="H10" s="117" t="s">
        <v>538</v>
      </c>
      <c r="I10" s="117" t="s">
        <v>735</v>
      </c>
      <c r="J10" s="117" t="s">
        <v>747</v>
      </c>
      <c r="K10" s="117" t="s">
        <v>537</v>
      </c>
      <c r="L10" s="117" t="s">
        <v>538</v>
      </c>
      <c r="M10" s="117" t="s">
        <v>735</v>
      </c>
      <c r="N10" s="92"/>
      <c r="O10" s="92"/>
      <c r="P10" s="92"/>
      <c r="Q10" s="117" t="s">
        <v>543</v>
      </c>
      <c r="R10" s="117" t="s">
        <v>747</v>
      </c>
      <c r="S10" s="113" t="s">
        <v>544</v>
      </c>
      <c r="T10" s="117" t="s">
        <v>545</v>
      </c>
      <c r="U10" s="117" t="s">
        <v>747</v>
      </c>
      <c r="V10" s="117" t="s">
        <v>1337</v>
      </c>
      <c r="W10" s="118" t="s">
        <v>546</v>
      </c>
      <c r="X10" s="111" t="s">
        <v>555</v>
      </c>
      <c r="Y10" s="111"/>
      <c r="Z10" s="111" t="s">
        <v>176</v>
      </c>
      <c r="AA10" s="111"/>
      <c r="AB10" s="111" t="s">
        <v>1405</v>
      </c>
      <c r="AC10" s="76"/>
    </row>
    <row r="11" spans="2:29" ht="12.75">
      <c r="B11" s="92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92"/>
      <c r="O11" s="92"/>
      <c r="P11" s="92"/>
      <c r="Q11" s="117" t="s">
        <v>553</v>
      </c>
      <c r="R11" s="111"/>
      <c r="S11" s="117" t="s">
        <v>550</v>
      </c>
      <c r="T11" s="117" t="s">
        <v>554</v>
      </c>
      <c r="U11" s="111"/>
      <c r="V11" s="117" t="s">
        <v>1477</v>
      </c>
      <c r="W11" s="118" t="s">
        <v>214</v>
      </c>
      <c r="Y11" s="111"/>
      <c r="Z11" s="111"/>
      <c r="AA11" s="111"/>
      <c r="AB11" s="111"/>
      <c r="AC11" s="76"/>
    </row>
    <row r="12" spans="2:29" ht="12.75">
      <c r="B12" s="9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92"/>
      <c r="O12" s="92"/>
      <c r="P12" s="92"/>
      <c r="Q12" s="117" t="s">
        <v>557</v>
      </c>
      <c r="R12" s="111"/>
      <c r="S12" s="117"/>
      <c r="T12" s="117" t="s">
        <v>558</v>
      </c>
      <c r="U12" s="111"/>
      <c r="V12" s="117" t="s">
        <v>214</v>
      </c>
      <c r="W12" s="118"/>
      <c r="X12" s="117" t="s">
        <v>559</v>
      </c>
      <c r="Y12" s="117" t="s">
        <v>560</v>
      </c>
      <c r="Z12" s="117" t="s">
        <v>761</v>
      </c>
      <c r="AA12" s="117" t="s">
        <v>747</v>
      </c>
      <c r="AB12" s="117" t="s">
        <v>1407</v>
      </c>
      <c r="AC12" s="76"/>
    </row>
    <row r="13" spans="2:29" ht="12.75">
      <c r="B13" s="9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92"/>
      <c r="O13" s="92"/>
      <c r="P13" s="92"/>
      <c r="Q13" s="117" t="s">
        <v>561</v>
      </c>
      <c r="R13" s="111"/>
      <c r="S13" s="117"/>
      <c r="T13" s="117"/>
      <c r="U13" s="111"/>
      <c r="V13" s="117"/>
      <c r="W13" s="118"/>
      <c r="X13" s="117" t="s">
        <v>562</v>
      </c>
      <c r="Y13" s="117"/>
      <c r="Z13" s="117" t="s">
        <v>763</v>
      </c>
      <c r="AA13" s="117"/>
      <c r="AB13" s="117" t="s">
        <v>1408</v>
      </c>
      <c r="AC13" s="76"/>
    </row>
    <row r="14" spans="2:29" ht="12.75">
      <c r="B14" s="92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92"/>
      <c r="O14" s="92"/>
      <c r="P14" s="92"/>
      <c r="Q14" s="117"/>
      <c r="R14" s="111"/>
      <c r="S14" s="117"/>
      <c r="T14" s="117"/>
      <c r="U14" s="111"/>
      <c r="V14" s="117"/>
      <c r="W14" s="118"/>
      <c r="X14" s="117" t="s">
        <v>563</v>
      </c>
      <c r="Y14" s="117"/>
      <c r="Z14" s="117" t="s">
        <v>80</v>
      </c>
      <c r="AA14" s="117"/>
      <c r="AB14" s="117" t="s">
        <v>1406</v>
      </c>
      <c r="AC14" s="76"/>
    </row>
    <row r="15" spans="2:29" ht="12.75">
      <c r="B15" s="92"/>
      <c r="C15" s="119"/>
      <c r="D15" s="119"/>
      <c r="E15" s="119"/>
      <c r="F15" s="120" t="s">
        <v>564</v>
      </c>
      <c r="G15" s="119"/>
      <c r="H15" s="119"/>
      <c r="I15" s="119"/>
      <c r="J15" s="120" t="s">
        <v>565</v>
      </c>
      <c r="K15" s="119"/>
      <c r="L15" s="119"/>
      <c r="M15" s="119"/>
      <c r="N15" s="92"/>
      <c r="O15" s="92"/>
      <c r="P15" s="92"/>
      <c r="Q15" s="111"/>
      <c r="R15" s="120" t="s">
        <v>570</v>
      </c>
      <c r="S15" s="111"/>
      <c r="T15" s="111"/>
      <c r="U15" s="120" t="s">
        <v>571</v>
      </c>
      <c r="V15" s="111"/>
      <c r="W15" s="121" t="s">
        <v>572</v>
      </c>
      <c r="X15" s="120" t="s">
        <v>573</v>
      </c>
      <c r="Y15" s="111"/>
      <c r="Z15" s="111"/>
      <c r="AA15" s="120" t="s">
        <v>574</v>
      </c>
      <c r="AB15" s="120" t="s">
        <v>575</v>
      </c>
      <c r="AC15" s="76"/>
    </row>
    <row r="16" spans="2:29" ht="12.75">
      <c r="B16" s="122" t="s">
        <v>1299</v>
      </c>
      <c r="C16" s="123">
        <v>2</v>
      </c>
      <c r="D16" s="123">
        <v>3</v>
      </c>
      <c r="E16" s="123">
        <v>4</v>
      </c>
      <c r="F16" s="123">
        <v>5</v>
      </c>
      <c r="G16" s="123">
        <v>6</v>
      </c>
      <c r="H16" s="123">
        <v>7</v>
      </c>
      <c r="I16" s="123">
        <v>8</v>
      </c>
      <c r="J16" s="123">
        <v>9</v>
      </c>
      <c r="K16" s="123">
        <v>10</v>
      </c>
      <c r="L16" s="123">
        <v>11</v>
      </c>
      <c r="M16" s="123">
        <v>12</v>
      </c>
      <c r="N16" s="92"/>
      <c r="O16" s="92"/>
      <c r="P16" s="122" t="s">
        <v>1299</v>
      </c>
      <c r="Q16" s="123">
        <v>24</v>
      </c>
      <c r="R16" s="123">
        <v>25</v>
      </c>
      <c r="S16" s="123">
        <v>26</v>
      </c>
      <c r="T16" s="123">
        <v>27</v>
      </c>
      <c r="U16" s="123">
        <v>28</v>
      </c>
      <c r="V16" s="123">
        <v>29</v>
      </c>
      <c r="W16" s="125">
        <v>30</v>
      </c>
      <c r="X16" s="123">
        <v>31</v>
      </c>
      <c r="Y16" s="123">
        <v>32</v>
      </c>
      <c r="Z16" s="123">
        <v>33</v>
      </c>
      <c r="AA16" s="123">
        <v>34</v>
      </c>
      <c r="AB16" s="123">
        <v>35</v>
      </c>
      <c r="AC16" s="76"/>
    </row>
    <row r="17" spans="2:29" ht="12.75" hidden="1">
      <c r="B17" s="7"/>
      <c r="C17" s="26" t="s">
        <v>576</v>
      </c>
      <c r="D17" s="26" t="s">
        <v>577</v>
      </c>
      <c r="E17" s="26" t="s">
        <v>578</v>
      </c>
      <c r="F17" s="26" t="s">
        <v>579</v>
      </c>
      <c r="G17" s="26" t="s">
        <v>580</v>
      </c>
      <c r="H17" s="26" t="s">
        <v>581</v>
      </c>
      <c r="I17" s="26" t="s">
        <v>582</v>
      </c>
      <c r="J17" s="26" t="s">
        <v>583</v>
      </c>
      <c r="K17" s="26" t="s">
        <v>584</v>
      </c>
      <c r="L17" s="26" t="s">
        <v>585</v>
      </c>
      <c r="M17" s="26" t="s">
        <v>586</v>
      </c>
      <c r="P17" s="7"/>
      <c r="Q17" s="26" t="s">
        <v>596</v>
      </c>
      <c r="R17" s="26" t="s">
        <v>597</v>
      </c>
      <c r="S17" s="26" t="s">
        <v>598</v>
      </c>
      <c r="T17" s="26" t="s">
        <v>599</v>
      </c>
      <c r="U17" s="26" t="s">
        <v>600</v>
      </c>
      <c r="V17" s="26" t="s">
        <v>601</v>
      </c>
      <c r="W17" s="26" t="s">
        <v>602</v>
      </c>
      <c r="X17" s="26" t="s">
        <v>603</v>
      </c>
      <c r="Y17" s="26" t="s">
        <v>604</v>
      </c>
      <c r="Z17" s="26" t="s">
        <v>605</v>
      </c>
      <c r="AA17" s="26"/>
      <c r="AB17" s="26" t="s">
        <v>606</v>
      </c>
      <c r="AC17" s="76"/>
    </row>
    <row r="18" spans="1:29" s="30" customFormat="1" ht="21" customHeight="1">
      <c r="A18" s="133">
        <v>1</v>
      </c>
      <c r="B18" s="134" t="s">
        <v>45</v>
      </c>
      <c r="C18" s="135">
        <v>87.6712</v>
      </c>
      <c r="D18" s="135">
        <v>0</v>
      </c>
      <c r="E18" s="135">
        <v>0</v>
      </c>
      <c r="F18" s="135">
        <v>87.6712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10629.8295</v>
      </c>
      <c r="M18" s="135">
        <v>55708.41967000001</v>
      </c>
      <c r="N18" s="133">
        <v>1</v>
      </c>
      <c r="O18" s="133">
        <v>1</v>
      </c>
      <c r="P18" s="136" t="s">
        <v>45</v>
      </c>
      <c r="Q18" s="135">
        <v>1666.52379</v>
      </c>
      <c r="R18" s="135">
        <v>114646.32124000002</v>
      </c>
      <c r="S18" s="135">
        <v>54033.50181</v>
      </c>
      <c r="T18" s="135">
        <v>1203.55646</v>
      </c>
      <c r="U18" s="135">
        <v>55237.05827</v>
      </c>
      <c r="V18" s="135">
        <v>182404.79531000002</v>
      </c>
      <c r="W18" s="135">
        <v>352288.1748200001</v>
      </c>
      <c r="X18" s="135">
        <v>315140.6782499999</v>
      </c>
      <c r="Y18" s="135">
        <v>0</v>
      </c>
      <c r="Z18" s="135">
        <v>0</v>
      </c>
      <c r="AA18" s="135">
        <v>0</v>
      </c>
      <c r="AB18" s="135">
        <v>315140.6782499999</v>
      </c>
      <c r="AC18" s="137">
        <f>A18</f>
        <v>1</v>
      </c>
    </row>
    <row r="19" spans="1:29" s="30" customFormat="1" ht="13.5" customHeight="1">
      <c r="A19" s="133">
        <v>2</v>
      </c>
      <c r="B19" s="134" t="s">
        <v>44</v>
      </c>
      <c r="C19" s="135">
        <v>0</v>
      </c>
      <c r="D19" s="135">
        <v>223.41381</v>
      </c>
      <c r="E19" s="135">
        <v>0</v>
      </c>
      <c r="F19" s="135">
        <v>223.41381</v>
      </c>
      <c r="G19" s="135">
        <v>200.34</v>
      </c>
      <c r="H19" s="135">
        <v>0</v>
      </c>
      <c r="I19" s="135">
        <v>0</v>
      </c>
      <c r="J19" s="135">
        <v>200.34</v>
      </c>
      <c r="K19" s="135">
        <v>0</v>
      </c>
      <c r="L19" s="135">
        <v>22737.99959</v>
      </c>
      <c r="M19" s="135">
        <v>70201.82677</v>
      </c>
      <c r="N19" s="133">
        <v>2</v>
      </c>
      <c r="O19" s="133">
        <v>2</v>
      </c>
      <c r="P19" s="136" t="s">
        <v>44</v>
      </c>
      <c r="Q19" s="135">
        <v>361.98165000000006</v>
      </c>
      <c r="R19" s="135">
        <v>377861.00182999996</v>
      </c>
      <c r="S19" s="135">
        <v>64885.13932999999</v>
      </c>
      <c r="T19" s="135">
        <v>1567.85024</v>
      </c>
      <c r="U19" s="135">
        <v>66452.98956999999</v>
      </c>
      <c r="V19" s="135">
        <v>60232.81383</v>
      </c>
      <c r="W19" s="135">
        <v>504546.80522999994</v>
      </c>
      <c r="X19" s="135">
        <v>489283.4462700001</v>
      </c>
      <c r="Y19" s="135">
        <v>0</v>
      </c>
      <c r="Z19" s="135">
        <v>0</v>
      </c>
      <c r="AA19" s="135">
        <v>0</v>
      </c>
      <c r="AB19" s="135">
        <v>489283.4462700001</v>
      </c>
      <c r="AC19" s="137">
        <f aca="true" t="shared" si="0" ref="AC19:AC24">A19</f>
        <v>2</v>
      </c>
    </row>
    <row r="20" spans="1:29" s="30" customFormat="1" ht="13.5" customHeight="1">
      <c r="A20" s="133">
        <v>3</v>
      </c>
      <c r="B20" s="134" t="s">
        <v>46</v>
      </c>
      <c r="C20" s="135">
        <v>0</v>
      </c>
      <c r="D20" s="135">
        <v>4566.05126</v>
      </c>
      <c r="E20" s="135">
        <v>0</v>
      </c>
      <c r="F20" s="135">
        <v>4566.05126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486.6471</v>
      </c>
      <c r="M20" s="135">
        <v>27258.6873</v>
      </c>
      <c r="N20" s="133">
        <v>3</v>
      </c>
      <c r="O20" s="133">
        <v>3</v>
      </c>
      <c r="P20" s="136" t="s">
        <v>46</v>
      </c>
      <c r="Q20" s="135">
        <v>242.68288000000004</v>
      </c>
      <c r="R20" s="135">
        <v>23903.6616</v>
      </c>
      <c r="S20" s="135">
        <v>23224.61434</v>
      </c>
      <c r="T20" s="135">
        <v>823.39493</v>
      </c>
      <c r="U20" s="135">
        <v>24048.00927</v>
      </c>
      <c r="V20" s="135">
        <v>9610.64329</v>
      </c>
      <c r="W20" s="135">
        <v>57562.31416</v>
      </c>
      <c r="X20" s="135">
        <v>124076.51010000001</v>
      </c>
      <c r="Y20" s="135">
        <v>0</v>
      </c>
      <c r="Z20" s="135">
        <v>0</v>
      </c>
      <c r="AA20" s="135">
        <v>0</v>
      </c>
      <c r="AB20" s="135">
        <v>124076.51010000001</v>
      </c>
      <c r="AC20" s="137">
        <f t="shared" si="0"/>
        <v>3</v>
      </c>
    </row>
    <row r="21" spans="1:29" s="30" customFormat="1" ht="13.5" customHeight="1">
      <c r="A21" s="133">
        <v>4</v>
      </c>
      <c r="B21" s="134" t="s">
        <v>348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2509.23519</v>
      </c>
      <c r="M21" s="135">
        <v>42892.532680000004</v>
      </c>
      <c r="N21" s="133">
        <v>4</v>
      </c>
      <c r="O21" s="133">
        <v>4</v>
      </c>
      <c r="P21" s="136" t="s">
        <v>348</v>
      </c>
      <c r="Q21" s="135">
        <v>78999.24389</v>
      </c>
      <c r="R21" s="135">
        <v>221264.05335</v>
      </c>
      <c r="S21" s="135">
        <v>121282.06423000002</v>
      </c>
      <c r="T21" s="135">
        <v>269.07923999999997</v>
      </c>
      <c r="U21" s="135">
        <v>121551.14347000002</v>
      </c>
      <c r="V21" s="135">
        <v>46604.257130000005</v>
      </c>
      <c r="W21" s="135">
        <v>389419.45395</v>
      </c>
      <c r="X21" s="135">
        <v>284909.42122</v>
      </c>
      <c r="Y21" s="135">
        <v>0</v>
      </c>
      <c r="Z21" s="135">
        <v>0</v>
      </c>
      <c r="AA21" s="135">
        <v>0</v>
      </c>
      <c r="AB21" s="135">
        <v>284909.42122</v>
      </c>
      <c r="AC21" s="137">
        <f t="shared" si="0"/>
        <v>4</v>
      </c>
    </row>
    <row r="22" spans="1:29" s="30" customFormat="1" ht="13.5" customHeight="1">
      <c r="A22" s="133">
        <v>5</v>
      </c>
      <c r="B22" s="134" t="s">
        <v>349</v>
      </c>
      <c r="C22" s="135">
        <v>612</v>
      </c>
      <c r="D22" s="135">
        <v>0</v>
      </c>
      <c r="E22" s="135">
        <v>0</v>
      </c>
      <c r="F22" s="135">
        <v>612</v>
      </c>
      <c r="G22" s="135">
        <v>522.17783</v>
      </c>
      <c r="H22" s="135">
        <v>447.78659000000005</v>
      </c>
      <c r="I22" s="135">
        <v>0</v>
      </c>
      <c r="J22" s="135">
        <v>969.96442</v>
      </c>
      <c r="K22" s="135">
        <v>0</v>
      </c>
      <c r="L22" s="135">
        <v>20871.11257</v>
      </c>
      <c r="M22" s="135">
        <v>157577.17832</v>
      </c>
      <c r="N22" s="133">
        <v>5</v>
      </c>
      <c r="O22" s="133">
        <v>5</v>
      </c>
      <c r="P22" s="136" t="s">
        <v>349</v>
      </c>
      <c r="Q22" s="135">
        <v>87875.49845</v>
      </c>
      <c r="R22" s="135">
        <v>1101188.75208</v>
      </c>
      <c r="S22" s="135">
        <v>713739.82623</v>
      </c>
      <c r="T22" s="135">
        <v>9892.42783</v>
      </c>
      <c r="U22" s="135">
        <v>723632.25406</v>
      </c>
      <c r="V22" s="135">
        <v>1980974.21233</v>
      </c>
      <c r="W22" s="135">
        <v>3805795.2184699997</v>
      </c>
      <c r="X22" s="135">
        <v>1954053.6575300004</v>
      </c>
      <c r="Y22" s="135">
        <v>0</v>
      </c>
      <c r="Z22" s="135">
        <v>0</v>
      </c>
      <c r="AA22" s="135">
        <v>0</v>
      </c>
      <c r="AB22" s="135">
        <v>1954053.6575300004</v>
      </c>
      <c r="AC22" s="137">
        <f t="shared" si="0"/>
        <v>5</v>
      </c>
    </row>
    <row r="23" spans="1:29" s="30" customFormat="1" ht="13.5" customHeight="1">
      <c r="A23" s="133">
        <v>6</v>
      </c>
      <c r="B23" s="134" t="s">
        <v>47</v>
      </c>
      <c r="C23" s="135">
        <v>0</v>
      </c>
      <c r="D23" s="135">
        <v>0</v>
      </c>
      <c r="E23" s="135">
        <v>1445.3099999999997</v>
      </c>
      <c r="F23" s="135">
        <v>1445.3099999999997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3">
        <v>6</v>
      </c>
      <c r="O23" s="133">
        <v>6</v>
      </c>
      <c r="P23" s="136" t="s">
        <v>47</v>
      </c>
      <c r="Q23" s="135">
        <v>114.824</v>
      </c>
      <c r="R23" s="135">
        <v>2045.3870000000002</v>
      </c>
      <c r="S23" s="135">
        <v>2303.843</v>
      </c>
      <c r="T23" s="135">
        <v>138.491</v>
      </c>
      <c r="U23" s="135">
        <v>2442.334</v>
      </c>
      <c r="V23" s="135">
        <v>581.878</v>
      </c>
      <c r="W23" s="135">
        <v>5069.598999999999</v>
      </c>
      <c r="X23" s="135">
        <v>8284.07</v>
      </c>
      <c r="Y23" s="135">
        <v>0</v>
      </c>
      <c r="Z23" s="135">
        <v>0</v>
      </c>
      <c r="AA23" s="135">
        <v>0</v>
      </c>
      <c r="AB23" s="135">
        <v>8284.07</v>
      </c>
      <c r="AC23" s="137">
        <f t="shared" si="0"/>
        <v>6</v>
      </c>
    </row>
    <row r="24" spans="1:29" s="30" customFormat="1" ht="13.5" customHeight="1">
      <c r="A24" s="133">
        <v>7</v>
      </c>
      <c r="B24" s="134" t="s">
        <v>350</v>
      </c>
      <c r="C24" s="135">
        <v>490.75631999999996</v>
      </c>
      <c r="D24" s="135">
        <v>11.374379999999999</v>
      </c>
      <c r="E24" s="135">
        <v>0</v>
      </c>
      <c r="F24" s="135">
        <v>502.13069999999993</v>
      </c>
      <c r="G24" s="135">
        <v>4385.240400000001</v>
      </c>
      <c r="H24" s="135">
        <v>0</v>
      </c>
      <c r="I24" s="135">
        <v>0</v>
      </c>
      <c r="J24" s="135">
        <v>4385.240400000001</v>
      </c>
      <c r="K24" s="135">
        <v>21388.72986</v>
      </c>
      <c r="L24" s="135">
        <v>0</v>
      </c>
      <c r="M24" s="135">
        <v>249344.22146000003</v>
      </c>
      <c r="N24" s="133">
        <v>7</v>
      </c>
      <c r="O24" s="133">
        <v>7</v>
      </c>
      <c r="P24" s="136" t="s">
        <v>350</v>
      </c>
      <c r="Q24" s="135">
        <v>1143.901</v>
      </c>
      <c r="R24" s="135">
        <v>421968.61698000005</v>
      </c>
      <c r="S24" s="135">
        <v>539660.8767</v>
      </c>
      <c r="T24" s="135">
        <v>22055.525500000003</v>
      </c>
      <c r="U24" s="135">
        <v>561716.4022</v>
      </c>
      <c r="V24" s="135">
        <v>825386.3731900001</v>
      </c>
      <c r="W24" s="135">
        <v>1809071.39237</v>
      </c>
      <c r="X24" s="135">
        <v>2465208.88364</v>
      </c>
      <c r="Y24" s="135">
        <v>0</v>
      </c>
      <c r="Z24" s="135">
        <v>0</v>
      </c>
      <c r="AA24" s="135">
        <v>0</v>
      </c>
      <c r="AB24" s="135">
        <v>2465208.88364</v>
      </c>
      <c r="AC24" s="137">
        <f t="shared" si="0"/>
        <v>7</v>
      </c>
    </row>
    <row r="25" spans="1:29" s="30" customFormat="1" ht="13.5" customHeight="1">
      <c r="A25" s="138"/>
      <c r="B25" s="140" t="s">
        <v>110</v>
      </c>
      <c r="C25" s="143">
        <v>1190.42752</v>
      </c>
      <c r="D25" s="143">
        <v>4800.83945</v>
      </c>
      <c r="E25" s="143">
        <v>1445.3099999999997</v>
      </c>
      <c r="F25" s="143">
        <v>7436.576969999999</v>
      </c>
      <c r="G25" s="143">
        <v>5107.75823</v>
      </c>
      <c r="H25" s="143">
        <v>447.78659000000005</v>
      </c>
      <c r="I25" s="143">
        <v>0</v>
      </c>
      <c r="J25" s="143">
        <v>5555.544820000001</v>
      </c>
      <c r="K25" s="143">
        <v>21388.72986</v>
      </c>
      <c r="L25" s="143">
        <v>57234.823950000005</v>
      </c>
      <c r="M25" s="143">
        <v>602982.8662</v>
      </c>
      <c r="N25" s="144"/>
      <c r="O25" s="144"/>
      <c r="P25" s="142" t="s">
        <v>110</v>
      </c>
      <c r="Q25" s="143">
        <v>170404.65566000002</v>
      </c>
      <c r="R25" s="143">
        <v>2262877.79408</v>
      </c>
      <c r="S25" s="143">
        <v>1519129.86564</v>
      </c>
      <c r="T25" s="143">
        <v>35950.32520000001</v>
      </c>
      <c r="U25" s="143">
        <v>1555080.1908399998</v>
      </c>
      <c r="V25" s="143">
        <v>3105794.9730800004</v>
      </c>
      <c r="W25" s="143">
        <v>6923752.958000001</v>
      </c>
      <c r="X25" s="143">
        <v>5640956.66701</v>
      </c>
      <c r="Y25" s="143">
        <v>0</v>
      </c>
      <c r="Z25" s="143">
        <v>0</v>
      </c>
      <c r="AA25" s="143">
        <v>0</v>
      </c>
      <c r="AB25" s="143">
        <v>5640956.66701</v>
      </c>
      <c r="AC25" s="138"/>
    </row>
    <row r="26" spans="1:38" s="30" customFormat="1" ht="13.5" customHeight="1">
      <c r="A26" s="38"/>
      <c r="B26" s="141" t="s">
        <v>1334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8"/>
      <c r="O26" s="38"/>
      <c r="P26" s="141" t="s">
        <v>1334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38"/>
    </row>
    <row r="29" spans="2:13" ht="12.75">
      <c r="B29" s="97" t="s">
        <v>468</v>
      </c>
      <c r="C29" s="92"/>
      <c r="D29" s="92"/>
      <c r="E29" s="92"/>
      <c r="F29" s="100"/>
      <c r="G29" s="100"/>
      <c r="H29" s="100"/>
      <c r="I29" s="98" t="s">
        <v>469</v>
      </c>
      <c r="J29" s="100"/>
      <c r="K29" s="100"/>
      <c r="L29" s="100"/>
      <c r="M29" s="100"/>
    </row>
    <row r="30" spans="2:13" ht="12.75">
      <c r="B30" s="90"/>
      <c r="C30" s="101" t="s">
        <v>470</v>
      </c>
      <c r="D30" s="101"/>
      <c r="E30" s="102"/>
      <c r="F30" s="100"/>
      <c r="G30" s="100"/>
      <c r="H30" s="146" t="s">
        <v>471</v>
      </c>
      <c r="I30" s="146"/>
      <c r="J30" s="100"/>
      <c r="K30" s="115"/>
      <c r="L30" s="147" t="s">
        <v>1048</v>
      </c>
      <c r="M30" s="100"/>
    </row>
    <row r="31" spans="2:13" ht="12.75">
      <c r="B31" s="108" t="s">
        <v>701</v>
      </c>
      <c r="C31" s="107"/>
      <c r="D31" s="109" t="s">
        <v>476</v>
      </c>
      <c r="E31" s="106"/>
      <c r="F31" s="106"/>
      <c r="G31" s="106"/>
      <c r="H31" s="104" t="s">
        <v>698</v>
      </c>
      <c r="I31" s="104" t="s">
        <v>477</v>
      </c>
      <c r="J31" s="105" t="s">
        <v>478</v>
      </c>
      <c r="K31" s="111" t="s">
        <v>479</v>
      </c>
      <c r="L31" s="104" t="s">
        <v>480</v>
      </c>
      <c r="M31" s="104" t="s">
        <v>481</v>
      </c>
    </row>
    <row r="32" spans="2:13" ht="12.75">
      <c r="B32" s="108" t="s">
        <v>703</v>
      </c>
      <c r="C32" s="112"/>
      <c r="D32" s="109" t="s">
        <v>490</v>
      </c>
      <c r="E32" s="110"/>
      <c r="F32" s="110"/>
      <c r="G32" s="110"/>
      <c r="H32" s="111" t="s">
        <v>491</v>
      </c>
      <c r="I32" s="111" t="s">
        <v>492</v>
      </c>
      <c r="J32" s="111"/>
      <c r="K32" s="111" t="s">
        <v>493</v>
      </c>
      <c r="L32" s="111" t="s">
        <v>149</v>
      </c>
      <c r="M32" s="112" t="s">
        <v>149</v>
      </c>
    </row>
    <row r="33" spans="2:13" ht="12.75">
      <c r="B33" s="114" t="s">
        <v>704</v>
      </c>
      <c r="C33" s="115"/>
      <c r="D33" s="113" t="s">
        <v>502</v>
      </c>
      <c r="E33" s="110"/>
      <c r="F33" s="110"/>
      <c r="G33" s="100"/>
      <c r="H33" s="111"/>
      <c r="I33" s="111"/>
      <c r="J33" s="111"/>
      <c r="K33" s="109"/>
      <c r="L33" s="111"/>
      <c r="M33" s="112"/>
    </row>
    <row r="34" spans="2:13" ht="12.75">
      <c r="B34" s="108"/>
      <c r="C34" s="104" t="s">
        <v>698</v>
      </c>
      <c r="D34" s="104" t="s">
        <v>508</v>
      </c>
      <c r="E34" s="104" t="s">
        <v>509</v>
      </c>
      <c r="F34" s="104" t="s">
        <v>691</v>
      </c>
      <c r="G34" s="105" t="s">
        <v>698</v>
      </c>
      <c r="H34" s="111" t="s">
        <v>510</v>
      </c>
      <c r="I34" s="111" t="s">
        <v>511</v>
      </c>
      <c r="J34" s="111" t="s">
        <v>512</v>
      </c>
      <c r="K34" s="109" t="s">
        <v>513</v>
      </c>
      <c r="L34" s="111" t="s">
        <v>514</v>
      </c>
      <c r="M34" s="112" t="s">
        <v>515</v>
      </c>
    </row>
    <row r="35" spans="2:13" ht="12.75">
      <c r="B35" s="92"/>
      <c r="C35" s="111"/>
      <c r="D35" s="111"/>
      <c r="E35" s="111"/>
      <c r="F35" s="111"/>
      <c r="G35" s="109"/>
      <c r="H35" s="111" t="s">
        <v>520</v>
      </c>
      <c r="I35" s="111" t="s">
        <v>521</v>
      </c>
      <c r="J35" s="111"/>
      <c r="K35" s="109" t="s">
        <v>522</v>
      </c>
      <c r="L35" s="111" t="s">
        <v>523</v>
      </c>
      <c r="M35" s="112" t="s">
        <v>524</v>
      </c>
    </row>
    <row r="36" spans="2:13" ht="12.75">
      <c r="B36" s="92"/>
      <c r="C36" s="111" t="s">
        <v>734</v>
      </c>
      <c r="D36" s="111" t="s">
        <v>528</v>
      </c>
      <c r="E36" s="111" t="s">
        <v>529</v>
      </c>
      <c r="F36" s="111" t="s">
        <v>723</v>
      </c>
      <c r="G36" s="109" t="s">
        <v>734</v>
      </c>
      <c r="H36" s="117"/>
      <c r="I36" s="111"/>
      <c r="J36" s="111"/>
      <c r="K36" s="111" t="s">
        <v>743</v>
      </c>
      <c r="L36" s="111"/>
      <c r="M36" s="112"/>
    </row>
    <row r="37" spans="2:13" ht="12.75">
      <c r="B37" s="92"/>
      <c r="C37" s="111"/>
      <c r="D37" s="111"/>
      <c r="E37" s="111"/>
      <c r="F37" s="111"/>
      <c r="G37" s="109"/>
      <c r="H37" s="117"/>
      <c r="I37" s="117"/>
      <c r="J37" s="111"/>
      <c r="K37" s="111"/>
      <c r="L37" s="117"/>
      <c r="M37" s="118"/>
    </row>
    <row r="38" spans="2:13" ht="12.75">
      <c r="B38" s="92"/>
      <c r="C38" s="117" t="s">
        <v>747</v>
      </c>
      <c r="D38" s="117" t="s">
        <v>537</v>
      </c>
      <c r="E38" s="117" t="s">
        <v>538</v>
      </c>
      <c r="F38" s="117" t="s">
        <v>735</v>
      </c>
      <c r="G38" s="113" t="s">
        <v>747</v>
      </c>
      <c r="H38" s="117" t="s">
        <v>539</v>
      </c>
      <c r="I38" s="117" t="s">
        <v>540</v>
      </c>
      <c r="J38" s="117" t="s">
        <v>541</v>
      </c>
      <c r="K38" s="117" t="s">
        <v>539</v>
      </c>
      <c r="L38" s="117" t="s">
        <v>542</v>
      </c>
      <c r="M38" s="117" t="s">
        <v>542</v>
      </c>
    </row>
    <row r="39" spans="2:13" ht="12.75">
      <c r="B39" s="92"/>
      <c r="C39" s="111"/>
      <c r="D39" s="111"/>
      <c r="E39" s="111"/>
      <c r="F39" s="111"/>
      <c r="G39" s="109"/>
      <c r="H39" s="117" t="s">
        <v>548</v>
      </c>
      <c r="I39" s="117" t="s">
        <v>549</v>
      </c>
      <c r="J39" s="117" t="s">
        <v>550</v>
      </c>
      <c r="K39" s="117" t="s">
        <v>548</v>
      </c>
      <c r="L39" s="117" t="s">
        <v>551</v>
      </c>
      <c r="M39" s="117" t="s">
        <v>552</v>
      </c>
    </row>
    <row r="40" spans="2:13" ht="12.75">
      <c r="B40" s="92"/>
      <c r="C40" s="111"/>
      <c r="D40" s="111"/>
      <c r="E40" s="111"/>
      <c r="F40" s="111"/>
      <c r="G40" s="109"/>
      <c r="H40" s="117"/>
      <c r="I40" s="117"/>
      <c r="J40" s="117"/>
      <c r="K40" s="117"/>
      <c r="L40" s="117" t="s">
        <v>556</v>
      </c>
      <c r="M40" s="117" t="s">
        <v>214</v>
      </c>
    </row>
    <row r="41" spans="2:13" ht="12.75">
      <c r="B41" s="92"/>
      <c r="C41" s="111"/>
      <c r="D41" s="111"/>
      <c r="E41" s="111"/>
      <c r="F41" s="111"/>
      <c r="G41" s="109"/>
      <c r="H41" s="117"/>
      <c r="I41" s="117"/>
      <c r="J41" s="117"/>
      <c r="K41" s="117"/>
      <c r="L41" s="117"/>
      <c r="M41" s="117"/>
    </row>
    <row r="42" spans="2:13" ht="12.75">
      <c r="B42" s="92"/>
      <c r="C42" s="111"/>
      <c r="D42" s="111"/>
      <c r="E42" s="111"/>
      <c r="F42" s="111"/>
      <c r="G42" s="109"/>
      <c r="H42" s="109"/>
      <c r="I42" s="117"/>
      <c r="J42" s="117"/>
      <c r="K42" s="117"/>
      <c r="L42" s="117"/>
      <c r="M42" s="117"/>
    </row>
    <row r="43" spans="2:13" ht="12.75">
      <c r="B43" s="92"/>
      <c r="C43" s="120" t="s">
        <v>566</v>
      </c>
      <c r="D43" s="111"/>
      <c r="E43" s="111"/>
      <c r="F43" s="111"/>
      <c r="G43" s="148" t="s">
        <v>567</v>
      </c>
      <c r="H43" s="120" t="s">
        <v>568</v>
      </c>
      <c r="I43" s="111"/>
      <c r="J43" s="111"/>
      <c r="K43" s="120" t="s">
        <v>569</v>
      </c>
      <c r="L43" s="111"/>
      <c r="M43" s="111"/>
    </row>
    <row r="44" spans="2:13" ht="12.75">
      <c r="B44" s="122" t="s">
        <v>1299</v>
      </c>
      <c r="C44" s="123">
        <v>13</v>
      </c>
      <c r="D44" s="123">
        <v>14</v>
      </c>
      <c r="E44" s="123">
        <v>15</v>
      </c>
      <c r="F44" s="123">
        <v>16</v>
      </c>
      <c r="G44" s="124">
        <v>17</v>
      </c>
      <c r="H44" s="123">
        <v>18</v>
      </c>
      <c r="I44" s="123">
        <v>19</v>
      </c>
      <c r="J44" s="123">
        <v>20</v>
      </c>
      <c r="K44" s="123">
        <v>21</v>
      </c>
      <c r="L44" s="123">
        <v>22</v>
      </c>
      <c r="M44" s="123">
        <v>23</v>
      </c>
    </row>
    <row r="45" spans="2:13" ht="12.75" hidden="1">
      <c r="B45" s="7"/>
      <c r="C45" s="26" t="s">
        <v>587</v>
      </c>
      <c r="D45" s="26" t="s">
        <v>588</v>
      </c>
      <c r="E45" s="26" t="s">
        <v>589</v>
      </c>
      <c r="F45" s="26" t="s">
        <v>607</v>
      </c>
      <c r="G45" s="26" t="s">
        <v>590</v>
      </c>
      <c r="H45" s="26" t="s">
        <v>591</v>
      </c>
      <c r="I45" s="26" t="s">
        <v>592</v>
      </c>
      <c r="J45" s="26" t="s">
        <v>593</v>
      </c>
      <c r="K45" s="26" t="s">
        <v>608</v>
      </c>
      <c r="L45" s="26" t="s">
        <v>594</v>
      </c>
      <c r="M45" s="26" t="s">
        <v>595</v>
      </c>
    </row>
    <row r="46" spans="1:14" s="30" customFormat="1" ht="20.25" customHeight="1">
      <c r="A46" s="127">
        <v>1</v>
      </c>
      <c r="B46" s="128" t="s">
        <v>45</v>
      </c>
      <c r="C46" s="129">
        <v>66338.24917000001</v>
      </c>
      <c r="D46" s="129">
        <v>17295.894760000003</v>
      </c>
      <c r="E46" s="129">
        <v>139900.07352</v>
      </c>
      <c r="F46" s="129">
        <v>134080.04373</v>
      </c>
      <c r="G46" s="129">
        <v>291276.01201</v>
      </c>
      <c r="H46" s="129">
        <v>357701.93238</v>
      </c>
      <c r="I46" s="129">
        <v>164304.96988999998</v>
      </c>
      <c r="J46" s="129">
        <v>145421.95080000002</v>
      </c>
      <c r="K46" s="129">
        <v>667428.85307</v>
      </c>
      <c r="L46" s="129">
        <v>35298.93519</v>
      </c>
      <c r="M46" s="129">
        <v>77680.86226000001</v>
      </c>
      <c r="N46" s="127">
        <v>1</v>
      </c>
    </row>
    <row r="47" spans="1:14" s="30" customFormat="1" ht="13.5" customHeight="1">
      <c r="A47" s="127">
        <v>2</v>
      </c>
      <c r="B47" s="128" t="s">
        <v>44</v>
      </c>
      <c r="C47" s="129">
        <v>92939.82636</v>
      </c>
      <c r="D47" s="129">
        <v>41690.60242</v>
      </c>
      <c r="E47" s="129">
        <v>228789.48986000003</v>
      </c>
      <c r="F47" s="129">
        <v>229032.742</v>
      </c>
      <c r="G47" s="129">
        <v>499512.83428000007</v>
      </c>
      <c r="H47" s="129">
        <v>592876.41445</v>
      </c>
      <c r="I47" s="129">
        <v>309872.60621</v>
      </c>
      <c r="J47" s="129">
        <v>91081.23084</v>
      </c>
      <c r="K47" s="129">
        <v>993830.2515</v>
      </c>
      <c r="L47" s="129">
        <v>63207.9126</v>
      </c>
      <c r="M47" s="129">
        <v>314291.10758</v>
      </c>
      <c r="N47" s="127">
        <v>2</v>
      </c>
    </row>
    <row r="48" spans="1:14" s="30" customFormat="1" ht="13.5" customHeight="1">
      <c r="A48" s="127">
        <v>3</v>
      </c>
      <c r="B48" s="128" t="s">
        <v>46</v>
      </c>
      <c r="C48" s="129">
        <v>27745.3344</v>
      </c>
      <c r="D48" s="129">
        <v>7745.633230000001</v>
      </c>
      <c r="E48" s="129">
        <v>29863.45848</v>
      </c>
      <c r="F48" s="129">
        <v>12995.777789999998</v>
      </c>
      <c r="G48" s="129">
        <v>50604.8695</v>
      </c>
      <c r="H48" s="129">
        <v>82916.25516</v>
      </c>
      <c r="I48" s="129">
        <v>56953.89751</v>
      </c>
      <c r="J48" s="129">
        <v>41768.671590000005</v>
      </c>
      <c r="K48" s="129">
        <v>181638.82426000002</v>
      </c>
      <c r="L48" s="129">
        <v>17521.69614</v>
      </c>
      <c r="M48" s="129">
        <v>6139.28258</v>
      </c>
      <c r="N48" s="127">
        <v>3</v>
      </c>
    </row>
    <row r="49" spans="1:14" s="30" customFormat="1" ht="13.5" customHeight="1">
      <c r="A49" s="127">
        <v>4</v>
      </c>
      <c r="B49" s="128" t="s">
        <v>348</v>
      </c>
      <c r="C49" s="129">
        <v>45401.76787</v>
      </c>
      <c r="D49" s="129">
        <v>26278.81216</v>
      </c>
      <c r="E49" s="129">
        <v>161206.10064</v>
      </c>
      <c r="F49" s="129">
        <v>91404.77404</v>
      </c>
      <c r="G49" s="129">
        <v>278889.68684</v>
      </c>
      <c r="H49" s="129">
        <v>324291.45470999996</v>
      </c>
      <c r="I49" s="129">
        <v>263613.60375</v>
      </c>
      <c r="J49" s="129">
        <v>86423.81671</v>
      </c>
      <c r="K49" s="129">
        <v>674328.87517</v>
      </c>
      <c r="L49" s="129">
        <v>16261.46433</v>
      </c>
      <c r="M49" s="129">
        <v>126003.34513</v>
      </c>
      <c r="N49" s="127">
        <v>4</v>
      </c>
    </row>
    <row r="50" spans="1:14" s="30" customFormat="1" ht="13.5" customHeight="1">
      <c r="A50" s="127">
        <v>5</v>
      </c>
      <c r="B50" s="128" t="s">
        <v>349</v>
      </c>
      <c r="C50" s="129">
        <v>178448.29089</v>
      </c>
      <c r="D50" s="129">
        <v>190192.33395</v>
      </c>
      <c r="E50" s="129">
        <v>463961.86727</v>
      </c>
      <c r="F50" s="129">
        <v>1008801.94324</v>
      </c>
      <c r="G50" s="129">
        <v>1662956.14446</v>
      </c>
      <c r="H50" s="129">
        <v>1842986.39977</v>
      </c>
      <c r="I50" s="129">
        <v>1042087.17815</v>
      </c>
      <c r="J50" s="129">
        <v>2874775.29808</v>
      </c>
      <c r="K50" s="129">
        <v>5759848.876</v>
      </c>
      <c r="L50" s="129">
        <v>89697.18006</v>
      </c>
      <c r="M50" s="129">
        <v>923616.07357</v>
      </c>
      <c r="N50" s="127">
        <v>5</v>
      </c>
    </row>
    <row r="51" spans="1:14" s="30" customFormat="1" ht="13.5" customHeight="1">
      <c r="A51" s="127">
        <v>6</v>
      </c>
      <c r="B51" s="128" t="s">
        <v>47</v>
      </c>
      <c r="C51" s="129">
        <v>0</v>
      </c>
      <c r="D51" s="129">
        <v>627.33</v>
      </c>
      <c r="E51" s="129">
        <v>4968.371</v>
      </c>
      <c r="F51" s="129">
        <v>605.528</v>
      </c>
      <c r="G51" s="129">
        <v>6201.229</v>
      </c>
      <c r="H51" s="129">
        <v>7646.539</v>
      </c>
      <c r="I51" s="129">
        <v>1624.7039999999997</v>
      </c>
      <c r="J51" s="129">
        <v>4082.4259999999995</v>
      </c>
      <c r="K51" s="129">
        <v>13353.668999999998</v>
      </c>
      <c r="L51" s="129">
        <v>664.0840000000001</v>
      </c>
      <c r="M51" s="129">
        <v>1266.479</v>
      </c>
      <c r="N51" s="127">
        <v>6</v>
      </c>
    </row>
    <row r="52" spans="1:14" s="30" customFormat="1" ht="13.5" customHeight="1">
      <c r="A52" s="127">
        <v>7</v>
      </c>
      <c r="B52" s="128" t="s">
        <v>350</v>
      </c>
      <c r="C52" s="129">
        <v>270732.95132000005</v>
      </c>
      <c r="D52" s="129">
        <v>167154.8105</v>
      </c>
      <c r="E52" s="129">
        <v>488115.07071</v>
      </c>
      <c r="F52" s="129">
        <v>960953.46889</v>
      </c>
      <c r="G52" s="129">
        <v>1616223.3501</v>
      </c>
      <c r="H52" s="129">
        <v>1891843.67252</v>
      </c>
      <c r="I52" s="129">
        <v>1233460.52371</v>
      </c>
      <c r="J52" s="129">
        <v>1148976.07978</v>
      </c>
      <c r="K52" s="129">
        <v>4274280.27601</v>
      </c>
      <c r="L52" s="129">
        <v>127406.07800000002</v>
      </c>
      <c r="M52" s="129">
        <v>293418.63798</v>
      </c>
      <c r="N52" s="127">
        <v>7</v>
      </c>
    </row>
    <row r="53" spans="1:14" s="30" customFormat="1" ht="13.5" customHeight="1">
      <c r="A53" s="131"/>
      <c r="B53" s="140" t="s">
        <v>110</v>
      </c>
      <c r="C53" s="145">
        <v>681606.42001</v>
      </c>
      <c r="D53" s="145">
        <v>450985.41702000005</v>
      </c>
      <c r="E53" s="145">
        <v>1516804.4314800003</v>
      </c>
      <c r="F53" s="145">
        <v>2437874.27769</v>
      </c>
      <c r="G53" s="145">
        <v>4405664.126189999</v>
      </c>
      <c r="H53" s="145">
        <v>5100262.66799</v>
      </c>
      <c r="I53" s="145">
        <v>3071917.48322</v>
      </c>
      <c r="J53" s="145">
        <v>4392529.4738</v>
      </c>
      <c r="K53" s="145">
        <v>12564709.625009999</v>
      </c>
      <c r="L53" s="145">
        <v>350057.35032</v>
      </c>
      <c r="M53" s="145">
        <v>1742415.7881</v>
      </c>
      <c r="N53" s="131"/>
    </row>
    <row r="54" spans="1:14" s="30" customFormat="1" ht="13.5" customHeight="1">
      <c r="A54" s="38"/>
      <c r="B54" s="141" t="s">
        <v>1334</v>
      </c>
      <c r="N54" s="38"/>
    </row>
  </sheetData>
  <sheetProtection/>
  <printOptions/>
  <pageMargins left="0.3937007874015748" right="0.15748031496062992" top="0.7874015748031497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="86" zoomScaleNormal="86" zoomScalePageLayoutView="0" workbookViewId="0" topLeftCell="A1">
      <pane xSplit="2" ySplit="15" topLeftCell="C1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9" sqref="B9"/>
    </sheetView>
  </sheetViews>
  <sheetFormatPr defaultColWidth="9.140625" defaultRowHeight="12.75"/>
  <cols>
    <col min="1" max="1" width="2.7109375" style="0" customWidth="1"/>
    <col min="2" max="2" width="14.421875" style="0" customWidth="1"/>
    <col min="3" max="3" width="12.7109375" style="0" customWidth="1"/>
    <col min="4" max="4" width="15.8515625" style="0" customWidth="1"/>
    <col min="5" max="5" width="16.57421875" style="0" customWidth="1"/>
    <col min="6" max="6" width="9.00390625" style="0" customWidth="1"/>
    <col min="7" max="7" width="14.28125" style="0" customWidth="1"/>
    <col min="8" max="8" width="12.140625" style="0" customWidth="1"/>
    <col min="9" max="9" width="10.421875" style="0" customWidth="1"/>
    <col min="10" max="10" width="11.00390625" style="0" customWidth="1"/>
    <col min="11" max="11" width="15.28125" style="0" customWidth="1"/>
    <col min="12" max="12" width="11.00390625" style="0" customWidth="1"/>
    <col min="13" max="13" width="12.57421875" style="0" customWidth="1"/>
    <col min="14" max="14" width="11.28125" style="0" customWidth="1"/>
    <col min="15" max="15" width="12.7109375" style="0" customWidth="1"/>
    <col min="16" max="16" width="3.00390625" style="0" customWidth="1"/>
  </cols>
  <sheetData>
    <row r="1" spans="1:17" ht="12.75">
      <c r="A1" s="13"/>
      <c r="B1" s="281" t="s">
        <v>1413</v>
      </c>
      <c r="C1" s="89"/>
      <c r="D1" s="88"/>
      <c r="E1" s="89"/>
      <c r="F1" s="89"/>
      <c r="G1" s="89"/>
      <c r="I1" s="282" t="s">
        <v>609</v>
      </c>
      <c r="J1" s="89"/>
      <c r="K1" s="89"/>
      <c r="L1" s="89"/>
      <c r="M1" s="89"/>
      <c r="N1" s="89"/>
      <c r="O1" s="89"/>
      <c r="P1" s="89"/>
      <c r="Q1" s="60"/>
    </row>
    <row r="2" spans="1:17" ht="12.75">
      <c r="A2" s="13"/>
      <c r="B2" s="88"/>
      <c r="C2" s="151" t="s">
        <v>610</v>
      </c>
      <c r="D2" s="152"/>
      <c r="E2" s="152"/>
      <c r="F2" s="152"/>
      <c r="G2" s="152"/>
      <c r="H2" s="283" t="s">
        <v>1475</v>
      </c>
      <c r="I2" s="283" t="s">
        <v>1476</v>
      </c>
      <c r="J2" s="154"/>
      <c r="K2" s="154"/>
      <c r="L2" s="154" t="s">
        <v>1397</v>
      </c>
      <c r="M2" s="154" t="s">
        <v>472</v>
      </c>
      <c r="N2" s="154" t="s">
        <v>612</v>
      </c>
      <c r="O2" s="154" t="s">
        <v>698</v>
      </c>
      <c r="P2" s="89"/>
      <c r="Q2" s="60"/>
    </row>
    <row r="3" spans="1:17" ht="12.75">
      <c r="A3" s="13"/>
      <c r="B3" s="153" t="s">
        <v>701</v>
      </c>
      <c r="C3" s="154" t="s">
        <v>613</v>
      </c>
      <c r="D3" s="172"/>
      <c r="E3" s="189"/>
      <c r="F3" s="190"/>
      <c r="G3" s="154" t="s">
        <v>114</v>
      </c>
      <c r="H3" s="154" t="s">
        <v>114</v>
      </c>
      <c r="I3" s="154" t="s">
        <v>614</v>
      </c>
      <c r="J3" s="154" t="s">
        <v>1396</v>
      </c>
      <c r="K3" s="154" t="s">
        <v>698</v>
      </c>
      <c r="L3" s="156" t="s">
        <v>1398</v>
      </c>
      <c r="M3" s="156" t="s">
        <v>615</v>
      </c>
      <c r="N3" s="156"/>
      <c r="O3" s="156" t="s">
        <v>616</v>
      </c>
      <c r="P3" s="89"/>
      <c r="Q3" s="60"/>
    </row>
    <row r="4" spans="1:17" ht="12.75">
      <c r="A4" s="13"/>
      <c r="B4" s="153" t="s">
        <v>703</v>
      </c>
      <c r="C4" s="156" t="s">
        <v>617</v>
      </c>
      <c r="D4" s="193"/>
      <c r="E4" s="194"/>
      <c r="F4" s="191"/>
      <c r="G4" s="156" t="s">
        <v>618</v>
      </c>
      <c r="H4" s="156" t="s">
        <v>615</v>
      </c>
      <c r="I4" s="156"/>
      <c r="J4" s="156" t="s">
        <v>1399</v>
      </c>
      <c r="K4" s="156" t="s">
        <v>619</v>
      </c>
      <c r="L4" s="156" t="s">
        <v>615</v>
      </c>
      <c r="M4" s="156"/>
      <c r="N4" s="156"/>
      <c r="O4" s="156"/>
      <c r="P4" s="89"/>
      <c r="Q4" s="60"/>
    </row>
    <row r="5" spans="1:17" ht="12.75">
      <c r="A5" s="13"/>
      <c r="B5" s="158" t="s">
        <v>704</v>
      </c>
      <c r="C5" s="284" t="s">
        <v>620</v>
      </c>
      <c r="D5" s="329"/>
      <c r="E5" s="188"/>
      <c r="F5" s="195"/>
      <c r="G5" s="156" t="s">
        <v>621</v>
      </c>
      <c r="H5" s="156"/>
      <c r="I5" s="156"/>
      <c r="J5" s="156" t="s">
        <v>627</v>
      </c>
      <c r="K5" s="156" t="s">
        <v>622</v>
      </c>
      <c r="L5" s="156"/>
      <c r="M5" s="156"/>
      <c r="N5" s="156"/>
      <c r="O5" s="156"/>
      <c r="P5" s="89"/>
      <c r="Q5" s="60"/>
    </row>
    <row r="6" spans="1:17" ht="12.75">
      <c r="A6" s="13"/>
      <c r="B6" s="153"/>
      <c r="C6" s="156" t="s">
        <v>623</v>
      </c>
      <c r="D6" s="156" t="s">
        <v>624</v>
      </c>
      <c r="E6" s="156" t="s">
        <v>625</v>
      </c>
      <c r="F6" s="156" t="s">
        <v>698</v>
      </c>
      <c r="G6" s="156" t="s">
        <v>700</v>
      </c>
      <c r="H6" s="156"/>
      <c r="I6" s="156"/>
      <c r="J6" s="181"/>
      <c r="K6" s="156"/>
      <c r="L6" s="156"/>
      <c r="M6" s="156"/>
      <c r="N6" s="156"/>
      <c r="O6" s="156"/>
      <c r="P6" s="89"/>
      <c r="Q6" s="60"/>
    </row>
    <row r="7" spans="1:17" ht="12.75">
      <c r="A7" s="13"/>
      <c r="B7" s="89"/>
      <c r="C7" s="156" t="s">
        <v>626</v>
      </c>
      <c r="D7" s="156" t="s">
        <v>627</v>
      </c>
      <c r="E7" s="156" t="s">
        <v>141</v>
      </c>
      <c r="F7" s="156"/>
      <c r="G7" s="156" t="s">
        <v>628</v>
      </c>
      <c r="H7" s="156" t="s">
        <v>515</v>
      </c>
      <c r="I7" s="156" t="s">
        <v>629</v>
      </c>
      <c r="J7" s="156" t="s">
        <v>630</v>
      </c>
      <c r="K7" s="156" t="s">
        <v>705</v>
      </c>
      <c r="L7" s="156" t="s">
        <v>515</v>
      </c>
      <c r="M7" s="156" t="s">
        <v>631</v>
      </c>
      <c r="N7" s="156" t="s">
        <v>159</v>
      </c>
      <c r="O7" s="156" t="s">
        <v>632</v>
      </c>
      <c r="P7" s="89"/>
      <c r="Q7" s="60"/>
    </row>
    <row r="8" spans="1:17" ht="12.75">
      <c r="A8" s="13"/>
      <c r="B8" s="89"/>
      <c r="C8" s="156"/>
      <c r="D8" s="156"/>
      <c r="E8" s="156"/>
      <c r="F8" s="156"/>
      <c r="G8" s="156" t="s">
        <v>633</v>
      </c>
      <c r="H8" s="156" t="s">
        <v>634</v>
      </c>
      <c r="I8" s="156" t="s">
        <v>635</v>
      </c>
      <c r="J8" s="156" t="s">
        <v>636</v>
      </c>
      <c r="K8" s="156" t="s">
        <v>637</v>
      </c>
      <c r="L8" s="156" t="s">
        <v>1401</v>
      </c>
      <c r="M8" s="156" t="s">
        <v>638</v>
      </c>
      <c r="N8" s="156" t="s">
        <v>639</v>
      </c>
      <c r="O8" s="156" t="s">
        <v>639</v>
      </c>
      <c r="P8" s="89"/>
      <c r="Q8" s="60"/>
    </row>
    <row r="9" spans="1:17" ht="12.75">
      <c r="A9" s="13"/>
      <c r="B9" s="89"/>
      <c r="C9" s="156" t="s">
        <v>640</v>
      </c>
      <c r="D9" s="156" t="s">
        <v>641</v>
      </c>
      <c r="E9" s="156" t="s">
        <v>642</v>
      </c>
      <c r="F9" s="156" t="s">
        <v>734</v>
      </c>
      <c r="G9" s="156" t="s">
        <v>643</v>
      </c>
      <c r="H9" s="156" t="s">
        <v>186</v>
      </c>
      <c r="I9" s="156"/>
      <c r="J9" s="156" t="s">
        <v>177</v>
      </c>
      <c r="K9" s="156" t="s">
        <v>644</v>
      </c>
      <c r="L9" s="156" t="s">
        <v>1400</v>
      </c>
      <c r="M9" s="156" t="s">
        <v>635</v>
      </c>
      <c r="N9" s="161"/>
      <c r="O9" s="156"/>
      <c r="P9" s="89"/>
      <c r="Q9" s="60"/>
    </row>
    <row r="10" spans="1:17" ht="12.75">
      <c r="A10" s="13"/>
      <c r="B10" s="89"/>
      <c r="C10" s="156" t="s">
        <v>645</v>
      </c>
      <c r="D10" s="156" t="s">
        <v>646</v>
      </c>
      <c r="E10" s="156" t="s">
        <v>647</v>
      </c>
      <c r="F10" s="156"/>
      <c r="G10" s="156"/>
      <c r="H10" s="156"/>
      <c r="I10" s="156"/>
      <c r="J10" s="156"/>
      <c r="K10" s="159" t="s">
        <v>648</v>
      </c>
      <c r="L10" s="156"/>
      <c r="M10" s="156"/>
      <c r="N10" s="156"/>
      <c r="O10" s="156"/>
      <c r="P10" s="89"/>
      <c r="Q10" s="60"/>
    </row>
    <row r="11" spans="1:17" ht="12.75">
      <c r="A11" s="13"/>
      <c r="B11" s="89"/>
      <c r="C11" s="159"/>
      <c r="D11" s="159"/>
      <c r="E11" s="156" t="s">
        <v>186</v>
      </c>
      <c r="F11" s="159"/>
      <c r="G11" s="159" t="s">
        <v>649</v>
      </c>
      <c r="H11" s="159" t="s">
        <v>650</v>
      </c>
      <c r="I11" s="159" t="s">
        <v>651</v>
      </c>
      <c r="J11" s="159" t="s">
        <v>1395</v>
      </c>
      <c r="K11" s="159" t="s">
        <v>653</v>
      </c>
      <c r="L11" s="159" t="s">
        <v>1392</v>
      </c>
      <c r="M11" s="159" t="s">
        <v>654</v>
      </c>
      <c r="N11" s="159" t="s">
        <v>655</v>
      </c>
      <c r="O11" s="159" t="s">
        <v>656</v>
      </c>
      <c r="P11" s="89"/>
      <c r="Q11" s="60"/>
    </row>
    <row r="12" spans="1:17" ht="12.75">
      <c r="A12" s="13"/>
      <c r="B12" s="89"/>
      <c r="C12" s="182" t="s">
        <v>652</v>
      </c>
      <c r="D12" s="182" t="s">
        <v>652</v>
      </c>
      <c r="E12" s="159" t="s">
        <v>657</v>
      </c>
      <c r="F12" s="159" t="s">
        <v>747</v>
      </c>
      <c r="G12" s="159" t="s">
        <v>658</v>
      </c>
      <c r="H12" s="159" t="s">
        <v>659</v>
      </c>
      <c r="I12" s="159" t="s">
        <v>709</v>
      </c>
      <c r="J12" s="159" t="s">
        <v>1394</v>
      </c>
      <c r="K12" s="159" t="s">
        <v>660</v>
      </c>
      <c r="L12" s="159" t="s">
        <v>659</v>
      </c>
      <c r="M12" s="159" t="s">
        <v>661</v>
      </c>
      <c r="N12" s="159" t="s">
        <v>709</v>
      </c>
      <c r="O12" s="159" t="s">
        <v>709</v>
      </c>
      <c r="P12" s="89"/>
      <c r="Q12" s="60"/>
    </row>
    <row r="13" spans="1:17" ht="12.75">
      <c r="A13" s="16"/>
      <c r="B13" s="215"/>
      <c r="C13" s="182" t="s">
        <v>394</v>
      </c>
      <c r="D13" s="182" t="s">
        <v>662</v>
      </c>
      <c r="E13" s="182" t="s">
        <v>658</v>
      </c>
      <c r="F13" s="162" t="s">
        <v>564</v>
      </c>
      <c r="G13" s="161"/>
      <c r="H13" s="182" t="s">
        <v>709</v>
      </c>
      <c r="I13" s="161"/>
      <c r="J13" s="163" t="s">
        <v>1393</v>
      </c>
      <c r="K13" s="162" t="s">
        <v>663</v>
      </c>
      <c r="L13" s="159" t="s">
        <v>709</v>
      </c>
      <c r="M13" s="159"/>
      <c r="N13" s="159"/>
      <c r="O13" s="203" t="s">
        <v>664</v>
      </c>
      <c r="P13" s="201"/>
      <c r="Q13" s="60"/>
    </row>
    <row r="14" spans="1:17" ht="12.75">
      <c r="A14" s="1"/>
      <c r="B14" s="164" t="s">
        <v>1299</v>
      </c>
      <c r="C14" s="165">
        <v>2</v>
      </c>
      <c r="D14" s="165">
        <v>3</v>
      </c>
      <c r="E14" s="165">
        <v>4</v>
      </c>
      <c r="F14" s="165">
        <v>5</v>
      </c>
      <c r="G14" s="165">
        <v>6</v>
      </c>
      <c r="H14" s="165">
        <v>7</v>
      </c>
      <c r="I14" s="165">
        <v>8</v>
      </c>
      <c r="J14" s="165">
        <v>9</v>
      </c>
      <c r="K14" s="165">
        <v>10</v>
      </c>
      <c r="L14" s="165">
        <v>11</v>
      </c>
      <c r="M14" s="165">
        <v>12</v>
      </c>
      <c r="N14" s="165">
        <v>13</v>
      </c>
      <c r="O14" s="165">
        <v>14</v>
      </c>
      <c r="P14" s="201"/>
      <c r="Q14" s="60"/>
    </row>
    <row r="15" spans="1:17" ht="12.75" hidden="1">
      <c r="A15" s="1"/>
      <c r="B15" s="153"/>
      <c r="C15" s="89" t="s">
        <v>665</v>
      </c>
      <c r="D15" s="89" t="s">
        <v>666</v>
      </c>
      <c r="E15" s="89" t="s">
        <v>668</v>
      </c>
      <c r="F15" s="89" t="s">
        <v>667</v>
      </c>
      <c r="G15" s="89" t="s">
        <v>669</v>
      </c>
      <c r="H15" s="89" t="s">
        <v>673</v>
      </c>
      <c r="I15" s="89" t="s">
        <v>670</v>
      </c>
      <c r="J15" s="89" t="s">
        <v>671</v>
      </c>
      <c r="K15" s="89" t="s">
        <v>672</v>
      </c>
      <c r="L15" s="89" t="s">
        <v>966</v>
      </c>
      <c r="M15" s="89" t="s">
        <v>963</v>
      </c>
      <c r="N15" s="89" t="s">
        <v>965</v>
      </c>
      <c r="O15" s="89" t="s">
        <v>501</v>
      </c>
      <c r="P15" s="89"/>
      <c r="Q15" s="60"/>
    </row>
    <row r="16" spans="1:17" ht="12.75" hidden="1">
      <c r="A16" s="1"/>
      <c r="B16" s="153"/>
      <c r="C16" s="89"/>
      <c r="D16" s="89"/>
      <c r="E16" s="89"/>
      <c r="F16" s="89"/>
      <c r="G16" s="89"/>
      <c r="H16" s="89"/>
      <c r="I16" s="89"/>
      <c r="J16" s="89"/>
      <c r="K16" s="89"/>
      <c r="L16" s="89" t="s">
        <v>1106</v>
      </c>
      <c r="M16" s="89" t="s">
        <v>964</v>
      </c>
      <c r="N16" s="89"/>
      <c r="O16" s="89"/>
      <c r="P16" s="89"/>
      <c r="Q16" s="60"/>
    </row>
    <row r="17" spans="1:17" s="25" customFormat="1" ht="19.5" customHeight="1">
      <c r="A17" s="166">
        <v>1</v>
      </c>
      <c r="B17" s="292" t="s">
        <v>45</v>
      </c>
      <c r="C17" s="167">
        <v>1672.03823</v>
      </c>
      <c r="D17" s="167">
        <v>0</v>
      </c>
      <c r="E17" s="167">
        <v>7184.40064</v>
      </c>
      <c r="F17" s="167">
        <v>8856.43887</v>
      </c>
      <c r="G17" s="167">
        <v>0</v>
      </c>
      <c r="H17" s="167">
        <v>11346.34538</v>
      </c>
      <c r="I17" s="167">
        <v>10340.69769</v>
      </c>
      <c r="J17" s="167">
        <v>0</v>
      </c>
      <c r="K17" s="167">
        <v>30543.48194</v>
      </c>
      <c r="L17" s="167">
        <v>13537.21689</v>
      </c>
      <c r="M17" s="167">
        <v>7594.525240000001</v>
      </c>
      <c r="N17" s="167">
        <v>0</v>
      </c>
      <c r="O17" s="167">
        <v>51675.224070000004</v>
      </c>
      <c r="P17" s="166">
        <v>1</v>
      </c>
      <c r="Q17" s="296"/>
    </row>
    <row r="18" spans="1:17" s="25" customFormat="1" ht="12">
      <c r="A18" s="166">
        <v>2</v>
      </c>
      <c r="B18" s="292" t="s">
        <v>44</v>
      </c>
      <c r="C18" s="167">
        <v>70.349</v>
      </c>
      <c r="D18" s="167">
        <v>0</v>
      </c>
      <c r="E18" s="167">
        <v>11533.065440000002</v>
      </c>
      <c r="F18" s="167">
        <v>11603.414440000002</v>
      </c>
      <c r="G18" s="167">
        <v>0</v>
      </c>
      <c r="H18" s="167">
        <v>21786.16832</v>
      </c>
      <c r="I18" s="167">
        <v>15105.388219999999</v>
      </c>
      <c r="J18" s="167">
        <v>0</v>
      </c>
      <c r="K18" s="167">
        <v>48494.970980000006</v>
      </c>
      <c r="L18" s="167">
        <v>10446.90621</v>
      </c>
      <c r="M18" s="167">
        <v>6392.7195600000005</v>
      </c>
      <c r="N18" s="167">
        <v>329.01914</v>
      </c>
      <c r="O18" s="167">
        <v>65663.61589</v>
      </c>
      <c r="P18" s="166">
        <v>2</v>
      </c>
      <c r="Q18" s="296"/>
    </row>
    <row r="19" spans="1:17" s="25" customFormat="1" ht="12">
      <c r="A19" s="166">
        <v>3</v>
      </c>
      <c r="B19" s="292" t="s">
        <v>46</v>
      </c>
      <c r="C19" s="167">
        <v>347.8886</v>
      </c>
      <c r="D19" s="167">
        <v>0</v>
      </c>
      <c r="E19" s="167">
        <v>2296.32524</v>
      </c>
      <c r="F19" s="167">
        <v>2644.2138400000003</v>
      </c>
      <c r="G19" s="167">
        <v>0</v>
      </c>
      <c r="H19" s="167">
        <v>5806.879390000001</v>
      </c>
      <c r="I19" s="167">
        <v>4917.85246</v>
      </c>
      <c r="J19" s="167">
        <v>0</v>
      </c>
      <c r="K19" s="167">
        <v>13368.945690000002</v>
      </c>
      <c r="L19" s="167">
        <v>3216.62204</v>
      </c>
      <c r="M19" s="167">
        <v>3494.72678</v>
      </c>
      <c r="N19" s="167">
        <v>0</v>
      </c>
      <c r="O19" s="167">
        <v>20080.294510000003</v>
      </c>
      <c r="P19" s="166">
        <v>3</v>
      </c>
      <c r="Q19" s="296"/>
    </row>
    <row r="20" spans="1:17" s="25" customFormat="1" ht="12">
      <c r="A20" s="166">
        <v>4</v>
      </c>
      <c r="B20" s="292" t="s">
        <v>348</v>
      </c>
      <c r="C20" s="167">
        <v>172.61534999999998</v>
      </c>
      <c r="D20" s="167">
        <v>0</v>
      </c>
      <c r="E20" s="167">
        <v>7241.29633</v>
      </c>
      <c r="F20" s="167">
        <v>7413.91168</v>
      </c>
      <c r="G20" s="167">
        <v>0</v>
      </c>
      <c r="H20" s="167">
        <v>14910.99007</v>
      </c>
      <c r="I20" s="167">
        <v>7094.492240000001</v>
      </c>
      <c r="J20" s="167">
        <v>0</v>
      </c>
      <c r="K20" s="167">
        <v>29419.393990000004</v>
      </c>
      <c r="L20" s="167">
        <v>11427.047330000001</v>
      </c>
      <c r="M20" s="167">
        <v>6433.89588</v>
      </c>
      <c r="N20" s="167">
        <v>0</v>
      </c>
      <c r="O20" s="167">
        <v>47280.33720000001</v>
      </c>
      <c r="P20" s="166">
        <v>4</v>
      </c>
      <c r="Q20" s="296"/>
    </row>
    <row r="21" spans="1:17" s="25" customFormat="1" ht="12">
      <c r="A21" s="166">
        <v>5</v>
      </c>
      <c r="B21" s="292" t="s">
        <v>349</v>
      </c>
      <c r="C21" s="167">
        <v>728.40134</v>
      </c>
      <c r="D21" s="167">
        <v>0</v>
      </c>
      <c r="E21" s="167">
        <v>10792.83206</v>
      </c>
      <c r="F21" s="167">
        <v>11521.233400000001</v>
      </c>
      <c r="G21" s="167">
        <v>0</v>
      </c>
      <c r="H21" s="167">
        <v>32753.37861</v>
      </c>
      <c r="I21" s="167">
        <v>28599.83135</v>
      </c>
      <c r="J21" s="167">
        <v>0</v>
      </c>
      <c r="K21" s="167">
        <v>72874.44336</v>
      </c>
      <c r="L21" s="167">
        <v>32999.42502</v>
      </c>
      <c r="M21" s="167">
        <v>14110.97779</v>
      </c>
      <c r="N21" s="167">
        <v>1383.81183</v>
      </c>
      <c r="O21" s="167">
        <v>121368.65800000001</v>
      </c>
      <c r="P21" s="166">
        <v>5</v>
      </c>
      <c r="Q21" s="296"/>
    </row>
    <row r="22" spans="1:17" s="25" customFormat="1" ht="12">
      <c r="A22" s="166">
        <v>6</v>
      </c>
      <c r="B22" s="292" t="s">
        <v>47</v>
      </c>
      <c r="C22" s="167">
        <v>0</v>
      </c>
      <c r="D22" s="167">
        <v>0</v>
      </c>
      <c r="E22" s="167">
        <v>196.912</v>
      </c>
      <c r="F22" s="167">
        <v>196.912</v>
      </c>
      <c r="G22" s="167">
        <v>0</v>
      </c>
      <c r="H22" s="167">
        <v>179.56900000000002</v>
      </c>
      <c r="I22" s="167">
        <v>95.12999999999998</v>
      </c>
      <c r="J22" s="167">
        <v>0</v>
      </c>
      <c r="K22" s="337">
        <v>471.61099999999993</v>
      </c>
      <c r="L22" s="167">
        <v>197.469</v>
      </c>
      <c r="M22" s="167">
        <v>775.926</v>
      </c>
      <c r="N22" s="167">
        <v>0</v>
      </c>
      <c r="O22" s="337">
        <v>1905.521</v>
      </c>
      <c r="P22" s="166">
        <v>6</v>
      </c>
      <c r="Q22" s="296"/>
    </row>
    <row r="23" spans="1:17" s="25" customFormat="1" ht="12">
      <c r="A23" s="166">
        <v>7</v>
      </c>
      <c r="B23" s="292" t="s">
        <v>350</v>
      </c>
      <c r="C23" s="167">
        <v>1347.30859</v>
      </c>
      <c r="D23" s="167">
        <v>0</v>
      </c>
      <c r="E23" s="167">
        <v>11047.852210000003</v>
      </c>
      <c r="F23" s="167">
        <v>12395.160800000003</v>
      </c>
      <c r="G23" s="167">
        <v>0</v>
      </c>
      <c r="H23" s="167">
        <v>46201.84976999999</v>
      </c>
      <c r="I23" s="167">
        <v>27420.082280000002</v>
      </c>
      <c r="J23" s="167">
        <v>0</v>
      </c>
      <c r="K23" s="167">
        <v>86017.09285</v>
      </c>
      <c r="L23" s="167">
        <v>24721.145790000002</v>
      </c>
      <c r="M23" s="167">
        <v>15863.486149999997</v>
      </c>
      <c r="N23" s="167">
        <v>0</v>
      </c>
      <c r="O23" s="167">
        <v>126601.72479</v>
      </c>
      <c r="P23" s="166">
        <v>7</v>
      </c>
      <c r="Q23" s="296"/>
    </row>
    <row r="24" spans="1:17" s="25" customFormat="1" ht="19.5" customHeight="1">
      <c r="A24" s="67"/>
      <c r="B24" s="140" t="s">
        <v>110</v>
      </c>
      <c r="C24" s="169">
        <v>4338.60111</v>
      </c>
      <c r="D24" s="169">
        <v>0</v>
      </c>
      <c r="E24" s="169">
        <v>50292.68392</v>
      </c>
      <c r="F24" s="169">
        <v>54631.28503</v>
      </c>
      <c r="G24" s="169">
        <v>0</v>
      </c>
      <c r="H24" s="169">
        <v>132985.18054</v>
      </c>
      <c r="I24" s="169">
        <v>93573.47424000001</v>
      </c>
      <c r="J24" s="184">
        <v>0</v>
      </c>
      <c r="K24" s="169">
        <v>281189.93981</v>
      </c>
      <c r="L24" s="169">
        <v>96545.83228</v>
      </c>
      <c r="M24" s="169">
        <v>54666.257399999995</v>
      </c>
      <c r="N24" s="169">
        <v>1712.83097</v>
      </c>
      <c r="O24" s="169">
        <v>434575.37546000007</v>
      </c>
      <c r="P24" s="168"/>
      <c r="Q24" s="296"/>
    </row>
    <row r="25" spans="1:17" s="25" customFormat="1" ht="12">
      <c r="A25" s="67"/>
      <c r="B25" s="141" t="s">
        <v>1334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296"/>
      <c r="P25" s="168"/>
      <c r="Q25" s="296"/>
    </row>
    <row r="26" spans="2:17" ht="12.75">
      <c r="B26" s="60"/>
      <c r="C26" s="60"/>
      <c r="D26" s="60"/>
      <c r="E26" s="60"/>
      <c r="F26" s="60"/>
      <c r="G26" s="60"/>
      <c r="H26" s="60"/>
      <c r="I26" s="60"/>
      <c r="J26" s="60"/>
      <c r="K26" s="95"/>
      <c r="L26" s="60"/>
      <c r="M26" s="60"/>
      <c r="N26" s="60"/>
      <c r="O26" s="94"/>
      <c r="P26" s="60"/>
      <c r="Q26" s="60"/>
    </row>
    <row r="27" spans="2:17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96"/>
      <c r="M28" s="60"/>
      <c r="N28" s="60"/>
      <c r="O28" s="60"/>
      <c r="P28" s="60"/>
      <c r="Q28" s="60"/>
    </row>
    <row r="29" spans="2:17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</sheetData>
  <sheetProtection/>
  <printOptions/>
  <pageMargins left="0.3937007874015748" right="0.1968503937007874" top="0.7874015748031497" bottom="0.7874015748031497" header="0.5118110236220472" footer="0.5118110236220472"/>
  <pageSetup firstPageNumber="27" useFirstPageNumber="1" fitToWidth="2" horizontalDpi="600" verticalDpi="600" orientation="portrait" paperSize="9" r:id="rId1"/>
  <headerFooter alignWithMargins="0">
    <oddHeader>&amp;C&amp;9– &amp;P –&amp;R&amp;9Finland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zoomScale="86" zoomScaleNormal="86" zoomScalePageLayoutView="0" workbookViewId="0" topLeftCell="B1">
      <selection activeCell="L35" sqref="L35"/>
    </sheetView>
  </sheetViews>
  <sheetFormatPr defaultColWidth="9.140625" defaultRowHeight="10.5" customHeight="1"/>
  <cols>
    <col min="1" max="1" width="9.421875" style="26" hidden="1" customWidth="1"/>
    <col min="2" max="2" width="2.7109375" style="27" customWidth="1"/>
    <col min="3" max="3" width="18.140625" style="27" customWidth="1"/>
    <col min="4" max="4" width="13.8515625" style="26" customWidth="1"/>
    <col min="5" max="5" width="13.57421875" style="26" customWidth="1"/>
    <col min="6" max="6" width="14.7109375" style="26" customWidth="1"/>
    <col min="7" max="7" width="16.7109375" style="26" customWidth="1"/>
    <col min="8" max="8" width="17.57421875" style="26" customWidth="1"/>
    <col min="9" max="9" width="16.8515625" style="26" customWidth="1"/>
    <col min="10" max="10" width="12.7109375" style="26" customWidth="1"/>
    <col min="11" max="11" width="16.28125" style="26" customWidth="1"/>
    <col min="12" max="13" width="12.7109375" style="26" customWidth="1"/>
    <col min="14" max="14" width="15.57421875" style="26" customWidth="1"/>
    <col min="15" max="15" width="4.00390625" style="26" customWidth="1"/>
    <col min="16" max="16384" width="9.140625" style="26" customWidth="1"/>
  </cols>
  <sheetData>
    <row r="1" spans="2:15" ht="13.5" customHeight="1">
      <c r="B1" s="110"/>
      <c r="C1" s="313" t="s">
        <v>1414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13.5" customHeight="1">
      <c r="B2" s="110"/>
      <c r="C2" s="313" t="s">
        <v>1391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2.75" customHeight="1">
      <c r="B3" s="110"/>
      <c r="C3" s="106"/>
      <c r="D3" s="101" t="s">
        <v>1388</v>
      </c>
      <c r="E3" s="102"/>
      <c r="F3" s="102"/>
      <c r="G3" s="102"/>
      <c r="H3" s="102"/>
      <c r="I3" s="102"/>
      <c r="J3" s="102"/>
      <c r="K3" s="102"/>
      <c r="L3" s="103"/>
      <c r="M3" s="104" t="s">
        <v>794</v>
      </c>
      <c r="N3" s="104" t="s">
        <v>688</v>
      </c>
      <c r="O3" s="92"/>
    </row>
    <row r="4" spans="2:15" ht="12.75" customHeight="1">
      <c r="B4" s="110"/>
      <c r="C4" s="108" t="s">
        <v>701</v>
      </c>
      <c r="D4" s="105" t="s">
        <v>1305</v>
      </c>
      <c r="E4" s="106"/>
      <c r="F4" s="107"/>
      <c r="G4" s="104" t="s">
        <v>1301</v>
      </c>
      <c r="H4" s="104" t="s">
        <v>795</v>
      </c>
      <c r="I4" s="104" t="s">
        <v>796</v>
      </c>
      <c r="J4" s="104" t="s">
        <v>698</v>
      </c>
      <c r="K4" s="111" t="s">
        <v>797</v>
      </c>
      <c r="L4" s="111" t="s">
        <v>698</v>
      </c>
      <c r="M4" s="111"/>
      <c r="N4" s="111" t="s">
        <v>967</v>
      </c>
      <c r="O4" s="92"/>
    </row>
    <row r="5" spans="2:15" ht="12.75" customHeight="1">
      <c r="B5" s="110"/>
      <c r="C5" s="108" t="s">
        <v>703</v>
      </c>
      <c r="D5" s="116" t="s">
        <v>798</v>
      </c>
      <c r="E5" s="100"/>
      <c r="F5" s="115"/>
      <c r="G5" s="111" t="s">
        <v>799</v>
      </c>
      <c r="H5" s="111" t="s">
        <v>800</v>
      </c>
      <c r="I5" s="111" t="s">
        <v>799</v>
      </c>
      <c r="J5" s="111"/>
      <c r="K5" s="111" t="s">
        <v>801</v>
      </c>
      <c r="L5" s="111" t="s">
        <v>802</v>
      </c>
      <c r="M5" s="111"/>
      <c r="N5" s="111" t="s">
        <v>968</v>
      </c>
      <c r="O5" s="92"/>
    </row>
    <row r="6" spans="2:15" ht="12.75" customHeight="1">
      <c r="B6" s="110"/>
      <c r="C6" s="114" t="s">
        <v>704</v>
      </c>
      <c r="D6" s="111" t="s">
        <v>803</v>
      </c>
      <c r="E6" s="111" t="s">
        <v>804</v>
      </c>
      <c r="F6" s="111" t="s">
        <v>698</v>
      </c>
      <c r="G6" s="111"/>
      <c r="H6" s="111"/>
      <c r="I6" s="111"/>
      <c r="J6" s="111"/>
      <c r="K6" s="111" t="s">
        <v>805</v>
      </c>
      <c r="L6" s="111" t="s">
        <v>89</v>
      </c>
      <c r="M6" s="111"/>
      <c r="N6" s="111"/>
      <c r="O6" s="92"/>
    </row>
    <row r="7" spans="2:15" ht="12.75" customHeight="1">
      <c r="B7" s="110"/>
      <c r="C7" s="110"/>
      <c r="D7" s="111"/>
      <c r="E7" s="111"/>
      <c r="F7" s="111"/>
      <c r="G7" s="111" t="s">
        <v>806</v>
      </c>
      <c r="H7" s="111" t="s">
        <v>807</v>
      </c>
      <c r="I7" s="111" t="s">
        <v>806</v>
      </c>
      <c r="J7" s="111" t="s">
        <v>734</v>
      </c>
      <c r="K7" s="111" t="s">
        <v>808</v>
      </c>
      <c r="L7" s="111" t="s">
        <v>809</v>
      </c>
      <c r="M7" s="111" t="s">
        <v>810</v>
      </c>
      <c r="N7" s="111" t="s">
        <v>838</v>
      </c>
      <c r="O7" s="92"/>
    </row>
    <row r="8" spans="2:15" ht="12.75" customHeight="1">
      <c r="B8" s="110"/>
      <c r="C8" s="110"/>
      <c r="D8" s="111" t="s">
        <v>811</v>
      </c>
      <c r="E8" s="111" t="s">
        <v>812</v>
      </c>
      <c r="F8" s="111" t="s">
        <v>734</v>
      </c>
      <c r="G8" s="111" t="s">
        <v>1306</v>
      </c>
      <c r="H8" s="111" t="s">
        <v>813</v>
      </c>
      <c r="I8" s="111" t="s">
        <v>814</v>
      </c>
      <c r="J8" s="111"/>
      <c r="K8" s="111" t="s">
        <v>815</v>
      </c>
      <c r="L8" s="111" t="s">
        <v>743</v>
      </c>
      <c r="M8" s="111"/>
      <c r="N8" s="111" t="s">
        <v>969</v>
      </c>
      <c r="O8" s="92"/>
    </row>
    <row r="9" spans="2:15" ht="12.75" customHeight="1">
      <c r="B9" s="110"/>
      <c r="C9" s="110"/>
      <c r="D9" s="111" t="s">
        <v>745</v>
      </c>
      <c r="E9" s="111" t="s">
        <v>745</v>
      </c>
      <c r="F9" s="111"/>
      <c r="G9" s="272"/>
      <c r="H9" s="111"/>
      <c r="I9" s="111"/>
      <c r="J9" s="111"/>
      <c r="K9" s="111" t="s">
        <v>816</v>
      </c>
      <c r="L9" s="111"/>
      <c r="M9" s="111"/>
      <c r="N9" s="111" t="s">
        <v>745</v>
      </c>
      <c r="O9" s="92"/>
    </row>
    <row r="10" spans="2:15" ht="12.75" customHeight="1">
      <c r="B10" s="110"/>
      <c r="C10" s="110"/>
      <c r="D10" s="314"/>
      <c r="E10" s="314"/>
      <c r="F10" s="111"/>
      <c r="G10" s="117" t="s">
        <v>817</v>
      </c>
      <c r="H10" s="117" t="s">
        <v>818</v>
      </c>
      <c r="I10" s="117" t="s">
        <v>817</v>
      </c>
      <c r="J10" s="117" t="s">
        <v>747</v>
      </c>
      <c r="K10" s="111"/>
      <c r="L10" s="111"/>
      <c r="M10" s="111"/>
      <c r="N10" s="111"/>
      <c r="O10" s="92"/>
    </row>
    <row r="11" spans="2:15" ht="12.75" customHeight="1">
      <c r="B11" s="110"/>
      <c r="C11" s="110"/>
      <c r="D11" s="117" t="s">
        <v>819</v>
      </c>
      <c r="E11" s="117" t="s">
        <v>820</v>
      </c>
      <c r="F11" s="117" t="s">
        <v>747</v>
      </c>
      <c r="G11" s="117" t="s">
        <v>821</v>
      </c>
      <c r="H11" s="117" t="s">
        <v>822</v>
      </c>
      <c r="I11" s="117" t="s">
        <v>821</v>
      </c>
      <c r="J11" s="111"/>
      <c r="K11" s="117" t="s">
        <v>823</v>
      </c>
      <c r="L11" s="117" t="s">
        <v>824</v>
      </c>
      <c r="M11" s="117" t="s">
        <v>825</v>
      </c>
      <c r="N11" s="117" t="s">
        <v>988</v>
      </c>
      <c r="O11" s="92"/>
    </row>
    <row r="12" spans="2:15" ht="12.75" customHeight="1">
      <c r="B12" s="110"/>
      <c r="C12" s="110"/>
      <c r="D12" s="117" t="s">
        <v>826</v>
      </c>
      <c r="E12" s="117" t="s">
        <v>826</v>
      </c>
      <c r="F12" s="117"/>
      <c r="G12" s="117" t="s">
        <v>820</v>
      </c>
      <c r="H12" s="117" t="s">
        <v>827</v>
      </c>
      <c r="I12" s="117" t="s">
        <v>822</v>
      </c>
      <c r="J12" s="111"/>
      <c r="K12" s="117" t="s">
        <v>828</v>
      </c>
      <c r="L12" s="117" t="s">
        <v>747</v>
      </c>
      <c r="M12" s="111"/>
      <c r="N12" s="117" t="s">
        <v>842</v>
      </c>
      <c r="O12" s="92"/>
    </row>
    <row r="13" spans="2:15" ht="12.75" customHeight="1">
      <c r="B13" s="110"/>
      <c r="C13" s="110"/>
      <c r="D13" s="117"/>
      <c r="E13" s="117"/>
      <c r="F13" s="117"/>
      <c r="G13" s="117" t="s">
        <v>829</v>
      </c>
      <c r="H13" s="117"/>
      <c r="I13" s="117" t="s">
        <v>827</v>
      </c>
      <c r="J13" s="111"/>
      <c r="K13" s="117" t="s">
        <v>830</v>
      </c>
      <c r="L13" s="117"/>
      <c r="M13" s="111"/>
      <c r="N13" s="117" t="s">
        <v>392</v>
      </c>
      <c r="O13" s="92"/>
    </row>
    <row r="14" spans="2:15" ht="12.75" customHeight="1">
      <c r="B14" s="110"/>
      <c r="C14" s="110"/>
      <c r="D14" s="111"/>
      <c r="E14" s="111"/>
      <c r="F14" s="120" t="s">
        <v>831</v>
      </c>
      <c r="G14" s="117"/>
      <c r="H14" s="117"/>
      <c r="I14" s="117"/>
      <c r="J14" s="120" t="s">
        <v>832</v>
      </c>
      <c r="K14" s="117"/>
      <c r="L14" s="120" t="s">
        <v>833</v>
      </c>
      <c r="M14" s="111"/>
      <c r="N14" s="111"/>
      <c r="O14" s="92"/>
    </row>
    <row r="15" spans="2:15" ht="12.75" customHeight="1">
      <c r="B15" s="110"/>
      <c r="C15" s="122" t="s">
        <v>1299</v>
      </c>
      <c r="D15" s="123">
        <v>2</v>
      </c>
      <c r="E15" s="123">
        <v>3</v>
      </c>
      <c r="F15" s="123">
        <v>4</v>
      </c>
      <c r="G15" s="123">
        <v>5</v>
      </c>
      <c r="H15" s="123">
        <v>6</v>
      </c>
      <c r="I15" s="123">
        <v>7</v>
      </c>
      <c r="J15" s="123">
        <v>8</v>
      </c>
      <c r="K15" s="123">
        <v>9</v>
      </c>
      <c r="L15" s="123">
        <v>10</v>
      </c>
      <c r="M15" s="123">
        <v>11</v>
      </c>
      <c r="N15" s="123">
        <v>12</v>
      </c>
      <c r="O15" s="92"/>
    </row>
    <row r="16" spans="2:15" s="29" customFormat="1" ht="12.75" customHeight="1" hidden="1">
      <c r="B16" s="245"/>
      <c r="C16" s="245"/>
      <c r="D16" s="92" t="s">
        <v>845</v>
      </c>
      <c r="E16" s="92" t="s">
        <v>846</v>
      </c>
      <c r="F16" s="92"/>
      <c r="G16" s="92" t="s">
        <v>847</v>
      </c>
      <c r="H16" s="92" t="s">
        <v>848</v>
      </c>
      <c r="I16" s="92" t="s">
        <v>849</v>
      </c>
      <c r="J16" s="92"/>
      <c r="K16" s="92" t="s">
        <v>850</v>
      </c>
      <c r="L16" s="92"/>
      <c r="M16" s="92" t="s">
        <v>1107</v>
      </c>
      <c r="N16" s="92"/>
      <c r="O16" s="92"/>
    </row>
    <row r="17" spans="1:15" s="59" customFormat="1" ht="19.5" customHeight="1">
      <c r="A17" s="44" t="s">
        <v>768</v>
      </c>
      <c r="B17" s="133">
        <v>1</v>
      </c>
      <c r="C17" s="246" t="s">
        <v>45</v>
      </c>
      <c r="D17" s="135">
        <v>759459.39648</v>
      </c>
      <c r="E17" s="135">
        <v>209565.419</v>
      </c>
      <c r="F17" s="135">
        <v>969024.81548</v>
      </c>
      <c r="G17" s="135">
        <v>1591.1372100000003</v>
      </c>
      <c r="H17" s="135">
        <v>125637.32221</v>
      </c>
      <c r="I17" s="135">
        <v>0.8454699999999999</v>
      </c>
      <c r="J17" s="135">
        <v>1096254.12037</v>
      </c>
      <c r="K17" s="135">
        <v>0</v>
      </c>
      <c r="L17" s="135">
        <v>1096254.12037</v>
      </c>
      <c r="M17" s="135">
        <v>0</v>
      </c>
      <c r="N17" s="135">
        <v>1096254.12037</v>
      </c>
      <c r="O17" s="315">
        <v>1</v>
      </c>
    </row>
    <row r="18" spans="1:15" s="59" customFormat="1" ht="12.75" customHeight="1">
      <c r="A18" s="47" t="s">
        <v>767</v>
      </c>
      <c r="B18" s="133">
        <v>2</v>
      </c>
      <c r="C18" s="246" t="s">
        <v>44</v>
      </c>
      <c r="D18" s="135">
        <v>961738.66216</v>
      </c>
      <c r="E18" s="135">
        <v>254150.801</v>
      </c>
      <c r="F18" s="135">
        <v>1215889.46316</v>
      </c>
      <c r="G18" s="135">
        <v>1938.9889</v>
      </c>
      <c r="H18" s="135">
        <v>170154.67448</v>
      </c>
      <c r="I18" s="135">
        <v>36.12538</v>
      </c>
      <c r="J18" s="135">
        <v>1388019.2519200002</v>
      </c>
      <c r="K18" s="135">
        <v>0</v>
      </c>
      <c r="L18" s="135">
        <v>1388019.2519200002</v>
      </c>
      <c r="M18" s="135">
        <v>0</v>
      </c>
      <c r="N18" s="135">
        <v>1388019.2519200002</v>
      </c>
      <c r="O18" s="315">
        <v>2</v>
      </c>
    </row>
    <row r="19" spans="1:15" s="59" customFormat="1" ht="12.75" customHeight="1">
      <c r="A19" s="47" t="s">
        <v>790</v>
      </c>
      <c r="B19" s="133">
        <v>3</v>
      </c>
      <c r="C19" s="246" t="s">
        <v>46</v>
      </c>
      <c r="D19" s="135">
        <v>254719.85836</v>
      </c>
      <c r="E19" s="135">
        <v>67226.107</v>
      </c>
      <c r="F19" s="135">
        <v>321945.96536000003</v>
      </c>
      <c r="G19" s="135">
        <v>621.1825699999999</v>
      </c>
      <c r="H19" s="135">
        <v>48978.2995</v>
      </c>
      <c r="I19" s="135">
        <v>17.88189</v>
      </c>
      <c r="J19" s="135">
        <v>371563.3293200001</v>
      </c>
      <c r="K19" s="135">
        <v>0</v>
      </c>
      <c r="L19" s="135">
        <v>371563.3293200001</v>
      </c>
      <c r="M19" s="135">
        <v>0</v>
      </c>
      <c r="N19" s="135">
        <v>371563.3293200001</v>
      </c>
      <c r="O19" s="315">
        <v>3</v>
      </c>
    </row>
    <row r="20" spans="1:15" s="59" customFormat="1" ht="12.75" customHeight="1">
      <c r="A20" s="47" t="s">
        <v>1109</v>
      </c>
      <c r="B20" s="133">
        <v>4</v>
      </c>
      <c r="C20" s="246" t="s">
        <v>348</v>
      </c>
      <c r="D20" s="135">
        <v>417166.5923999999</v>
      </c>
      <c r="E20" s="135">
        <v>111266.92456000001</v>
      </c>
      <c r="F20" s="135">
        <v>528433.5169599999</v>
      </c>
      <c r="G20" s="135">
        <v>221.90434</v>
      </c>
      <c r="H20" s="135">
        <v>8618.230220000001</v>
      </c>
      <c r="I20" s="135">
        <v>0</v>
      </c>
      <c r="J20" s="135">
        <v>537273.65152</v>
      </c>
      <c r="K20" s="135">
        <v>0</v>
      </c>
      <c r="L20" s="135">
        <v>537273.65152</v>
      </c>
      <c r="M20" s="135">
        <v>0</v>
      </c>
      <c r="N20" s="135">
        <v>537273.65152</v>
      </c>
      <c r="O20" s="315">
        <v>4</v>
      </c>
    </row>
    <row r="21" spans="1:15" s="59" customFormat="1" ht="12.75" customHeight="1">
      <c r="A21" s="44" t="s">
        <v>771</v>
      </c>
      <c r="B21" s="133">
        <v>5</v>
      </c>
      <c r="C21" s="246" t="s">
        <v>349</v>
      </c>
      <c r="D21" s="135">
        <v>2346471.1898499997</v>
      </c>
      <c r="E21" s="135">
        <v>631845.3470000001</v>
      </c>
      <c r="F21" s="135">
        <v>2978316.53685</v>
      </c>
      <c r="G21" s="135">
        <v>4334.30224</v>
      </c>
      <c r="H21" s="135">
        <v>217688.63600000003</v>
      </c>
      <c r="I21" s="135">
        <v>5.63672</v>
      </c>
      <c r="J21" s="135">
        <v>3200345.1118099997</v>
      </c>
      <c r="K21" s="135">
        <v>-13733.7176</v>
      </c>
      <c r="L21" s="135">
        <v>3186611.3942099996</v>
      </c>
      <c r="M21" s="135">
        <v>32.261</v>
      </c>
      <c r="N21" s="135">
        <v>3186643.6552099995</v>
      </c>
      <c r="O21" s="315">
        <v>5</v>
      </c>
    </row>
    <row r="22" spans="1:15" s="59" customFormat="1" ht="12.75" customHeight="1">
      <c r="A22" s="47" t="s">
        <v>769</v>
      </c>
      <c r="B22" s="133">
        <v>6</v>
      </c>
      <c r="C22" s="246" t="s">
        <v>47</v>
      </c>
      <c r="D22" s="135">
        <v>20598.085</v>
      </c>
      <c r="E22" s="135">
        <v>5680.933</v>
      </c>
      <c r="F22" s="135">
        <v>26279.018</v>
      </c>
      <c r="G22" s="135">
        <v>204.44</v>
      </c>
      <c r="H22" s="135">
        <v>2982.0270000000005</v>
      </c>
      <c r="I22" s="135">
        <v>12.818</v>
      </c>
      <c r="J22" s="135">
        <v>29478.303</v>
      </c>
      <c r="K22" s="135">
        <v>0</v>
      </c>
      <c r="L22" s="135">
        <v>29478.303</v>
      </c>
      <c r="M22" s="135">
        <v>0</v>
      </c>
      <c r="N22" s="135">
        <v>29478.303</v>
      </c>
      <c r="O22" s="315">
        <v>6</v>
      </c>
    </row>
    <row r="23" spans="1:15" s="59" customFormat="1" ht="12.75" customHeight="1">
      <c r="A23" s="44" t="s">
        <v>770</v>
      </c>
      <c r="B23" s="133">
        <v>7</v>
      </c>
      <c r="C23" s="246" t="s">
        <v>350</v>
      </c>
      <c r="D23" s="135">
        <v>2557879.71641</v>
      </c>
      <c r="E23" s="135">
        <v>689803.354</v>
      </c>
      <c r="F23" s="135">
        <v>3247683.07041</v>
      </c>
      <c r="G23" s="135">
        <v>8989.179699999999</v>
      </c>
      <c r="H23" s="135">
        <v>143139.64311</v>
      </c>
      <c r="I23" s="135">
        <v>0.33947000000000005</v>
      </c>
      <c r="J23" s="135">
        <v>3399812.2326900004</v>
      </c>
      <c r="K23" s="135">
        <v>0</v>
      </c>
      <c r="L23" s="135">
        <v>3399812.2326900004</v>
      </c>
      <c r="M23" s="135">
        <v>59.52314</v>
      </c>
      <c r="N23" s="135">
        <v>3399871.7558300006</v>
      </c>
      <c r="O23" s="315">
        <v>7</v>
      </c>
    </row>
    <row r="24" spans="2:15" s="59" customFormat="1" ht="12.75" customHeight="1">
      <c r="B24" s="137"/>
      <c r="C24" s="24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99"/>
    </row>
    <row r="25" spans="2:15" s="61" customFormat="1" ht="12.75" customHeight="1">
      <c r="B25" s="138"/>
      <c r="C25" s="140" t="s">
        <v>110</v>
      </c>
      <c r="D25" s="139">
        <v>7318033.500659999</v>
      </c>
      <c r="E25" s="139">
        <v>1969538.88556</v>
      </c>
      <c r="F25" s="139">
        <v>9287572.38622</v>
      </c>
      <c r="G25" s="139">
        <v>17901.13496</v>
      </c>
      <c r="H25" s="139">
        <v>717198.8325200002</v>
      </c>
      <c r="I25" s="139">
        <v>73.64693</v>
      </c>
      <c r="J25" s="139">
        <v>10022746.00063</v>
      </c>
      <c r="K25" s="139">
        <v>-13733.7176</v>
      </c>
      <c r="L25" s="139">
        <v>10009012.28303</v>
      </c>
      <c r="M25" s="139">
        <v>91.78414000000001</v>
      </c>
      <c r="N25" s="139">
        <v>10009104.06717</v>
      </c>
      <c r="O25" s="90"/>
    </row>
    <row r="26" spans="2:15" s="61" customFormat="1" ht="12.75" customHeight="1">
      <c r="B26" s="138"/>
      <c r="C26" s="141" t="s">
        <v>1334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90"/>
    </row>
    <row r="27" spans="2:15" ht="10.5" customHeight="1">
      <c r="B27" s="187"/>
      <c r="C27" s="317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92"/>
    </row>
    <row r="28" spans="2:15" ht="10.5" customHeight="1">
      <c r="B28" s="276"/>
      <c r="C28" s="276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92"/>
    </row>
    <row r="29" spans="2:15" ht="10.5" customHeight="1">
      <c r="B29" s="276"/>
      <c r="C29" s="276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92"/>
    </row>
    <row r="30" spans="2:15" ht="13.5" customHeight="1">
      <c r="B30" s="276"/>
      <c r="C30" s="313" t="s">
        <v>1415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92"/>
    </row>
    <row r="31" spans="2:15" ht="13.5" customHeight="1">
      <c r="B31" s="276"/>
      <c r="C31" s="313" t="s">
        <v>1391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92"/>
    </row>
    <row r="32" spans="2:15" ht="12.75" customHeight="1">
      <c r="B32" s="110"/>
      <c r="C32" s="319"/>
      <c r="D32" s="104" t="s">
        <v>726</v>
      </c>
      <c r="E32" s="104" t="s">
        <v>688</v>
      </c>
      <c r="F32" s="104" t="s">
        <v>970</v>
      </c>
      <c r="G32" s="105"/>
      <c r="H32" s="107"/>
      <c r="I32" s="110"/>
      <c r="J32" s="110"/>
      <c r="K32" s="110"/>
      <c r="L32" s="110"/>
      <c r="M32" s="110"/>
      <c r="N32" s="110"/>
      <c r="O32" s="92"/>
    </row>
    <row r="33" spans="2:15" ht="12.75" customHeight="1">
      <c r="B33" s="276"/>
      <c r="C33" s="108" t="s">
        <v>701</v>
      </c>
      <c r="D33" s="111" t="s">
        <v>836</v>
      </c>
      <c r="E33" s="111"/>
      <c r="F33" s="320" t="s">
        <v>972</v>
      </c>
      <c r="G33" s="321"/>
      <c r="H33" s="112"/>
      <c r="I33" s="110"/>
      <c r="J33" s="110"/>
      <c r="K33" s="110"/>
      <c r="L33" s="110"/>
      <c r="M33" s="110"/>
      <c r="N33" s="110"/>
      <c r="O33" s="92"/>
    </row>
    <row r="34" spans="2:15" ht="12.75" customHeight="1">
      <c r="B34" s="110"/>
      <c r="C34" s="108" t="s">
        <v>703</v>
      </c>
      <c r="D34" s="111"/>
      <c r="E34" s="111"/>
      <c r="F34" s="322" t="s">
        <v>973</v>
      </c>
      <c r="G34" s="323"/>
      <c r="H34" s="115"/>
      <c r="I34" s="110"/>
      <c r="J34" s="110"/>
      <c r="K34" s="110"/>
      <c r="L34" s="110"/>
      <c r="M34" s="110"/>
      <c r="N34" s="110"/>
      <c r="O34" s="92"/>
    </row>
    <row r="35" spans="2:15" ht="12.75" customHeight="1">
      <c r="B35" s="110"/>
      <c r="C35" s="114" t="s">
        <v>704</v>
      </c>
      <c r="D35" s="320"/>
      <c r="E35" s="111"/>
      <c r="F35" s="92"/>
      <c r="G35" s="320"/>
      <c r="H35" s="111"/>
      <c r="I35" s="110"/>
      <c r="J35" s="110"/>
      <c r="K35" s="110"/>
      <c r="L35" s="110"/>
      <c r="M35" s="110"/>
      <c r="N35" s="110"/>
      <c r="O35" s="92"/>
    </row>
    <row r="36" spans="2:15" ht="12.75" customHeight="1">
      <c r="B36" s="110"/>
      <c r="C36" s="276"/>
      <c r="D36" s="320" t="s">
        <v>839</v>
      </c>
      <c r="E36" s="320" t="s">
        <v>706</v>
      </c>
      <c r="F36" s="92" t="s">
        <v>1302</v>
      </c>
      <c r="G36" s="320" t="s">
        <v>971</v>
      </c>
      <c r="H36" s="320" t="s">
        <v>698</v>
      </c>
      <c r="I36" s="110"/>
      <c r="J36" s="110"/>
      <c r="K36" s="110"/>
      <c r="L36" s="110"/>
      <c r="M36" s="110"/>
      <c r="N36" s="110"/>
      <c r="O36" s="92"/>
    </row>
    <row r="37" spans="2:15" ht="12.75" customHeight="1">
      <c r="B37" s="110"/>
      <c r="C37" s="276"/>
      <c r="D37" s="320" t="s">
        <v>840</v>
      </c>
      <c r="E37" s="320"/>
      <c r="F37" s="92"/>
      <c r="G37" s="320"/>
      <c r="H37" s="320"/>
      <c r="I37" s="110"/>
      <c r="J37" s="110"/>
      <c r="K37" s="110"/>
      <c r="L37" s="110"/>
      <c r="M37" s="110"/>
      <c r="N37" s="110"/>
      <c r="O37" s="92"/>
    </row>
    <row r="38" spans="2:15" ht="12.75" customHeight="1">
      <c r="B38" s="110"/>
      <c r="C38" s="276"/>
      <c r="D38" s="314"/>
      <c r="E38" s="324"/>
      <c r="F38" s="92" t="s">
        <v>1307</v>
      </c>
      <c r="G38" s="320" t="s">
        <v>961</v>
      </c>
      <c r="H38" s="320" t="s">
        <v>734</v>
      </c>
      <c r="I38" s="110"/>
      <c r="J38" s="110"/>
      <c r="K38" s="110"/>
      <c r="L38" s="110"/>
      <c r="M38" s="110"/>
      <c r="N38" s="110"/>
      <c r="O38" s="92"/>
    </row>
    <row r="39" spans="2:15" ht="12.75" customHeight="1">
      <c r="B39" s="110"/>
      <c r="C39" s="276"/>
      <c r="D39" s="325" t="s">
        <v>841</v>
      </c>
      <c r="E39" s="325" t="s">
        <v>988</v>
      </c>
      <c r="F39" s="117" t="s">
        <v>817</v>
      </c>
      <c r="G39" s="117" t="s">
        <v>818</v>
      </c>
      <c r="H39" s="325"/>
      <c r="I39" s="110"/>
      <c r="J39" s="110"/>
      <c r="K39" s="110"/>
      <c r="L39" s="110"/>
      <c r="M39" s="110"/>
      <c r="N39" s="110"/>
      <c r="O39" s="92"/>
    </row>
    <row r="40" spans="2:15" ht="12.75" customHeight="1">
      <c r="B40" s="110"/>
      <c r="C40" s="276"/>
      <c r="D40" s="325"/>
      <c r="E40" s="325"/>
      <c r="F40" s="117" t="s">
        <v>821</v>
      </c>
      <c r="G40" s="117" t="s">
        <v>822</v>
      </c>
      <c r="H40" s="325"/>
      <c r="I40" s="110"/>
      <c r="J40" s="110"/>
      <c r="K40" s="110"/>
      <c r="L40" s="110"/>
      <c r="M40" s="110"/>
      <c r="N40" s="110"/>
      <c r="O40" s="92"/>
    </row>
    <row r="41" spans="2:15" ht="12.75" customHeight="1">
      <c r="B41" s="110"/>
      <c r="C41" s="276"/>
      <c r="D41" s="325"/>
      <c r="E41" s="325"/>
      <c r="F41" s="117" t="s">
        <v>820</v>
      </c>
      <c r="G41" s="117" t="s">
        <v>827</v>
      </c>
      <c r="H41" s="325" t="s">
        <v>747</v>
      </c>
      <c r="I41" s="110"/>
      <c r="J41" s="110"/>
      <c r="K41" s="110"/>
      <c r="L41" s="110"/>
      <c r="M41" s="110"/>
      <c r="N41" s="110"/>
      <c r="O41" s="92"/>
    </row>
    <row r="42" spans="2:15" ht="13.5" customHeight="1">
      <c r="B42" s="110"/>
      <c r="C42" s="276"/>
      <c r="D42" s="119"/>
      <c r="E42" s="120" t="s">
        <v>843</v>
      </c>
      <c r="F42" s="117" t="s">
        <v>829</v>
      </c>
      <c r="G42" s="117"/>
      <c r="H42" s="120" t="s">
        <v>1058</v>
      </c>
      <c r="I42" s="326"/>
      <c r="J42" s="110"/>
      <c r="K42" s="245"/>
      <c r="L42" s="245"/>
      <c r="M42" s="245"/>
      <c r="N42" s="245"/>
      <c r="O42" s="92"/>
    </row>
    <row r="43" spans="2:15" s="29" customFormat="1" ht="12.75" customHeight="1">
      <c r="B43" s="245"/>
      <c r="C43" s="122" t="s">
        <v>1299</v>
      </c>
      <c r="D43" s="123">
        <v>13</v>
      </c>
      <c r="E43" s="123">
        <v>14</v>
      </c>
      <c r="F43" s="123">
        <v>15</v>
      </c>
      <c r="G43" s="123">
        <v>16</v>
      </c>
      <c r="H43" s="123">
        <v>17</v>
      </c>
      <c r="I43" s="245"/>
      <c r="J43" s="110"/>
      <c r="K43" s="245"/>
      <c r="L43" s="245"/>
      <c r="M43" s="245"/>
      <c r="N43" s="245"/>
      <c r="O43" s="327"/>
    </row>
    <row r="44" spans="2:15" s="29" customFormat="1" ht="12.75" customHeight="1" hidden="1">
      <c r="B44" s="110"/>
      <c r="C44" s="276"/>
      <c r="D44" s="92" t="s">
        <v>851</v>
      </c>
      <c r="E44" s="92"/>
      <c r="F44" s="92" t="s">
        <v>974</v>
      </c>
      <c r="G44" s="92" t="s">
        <v>975</v>
      </c>
      <c r="H44" s="92"/>
      <c r="I44" s="110"/>
      <c r="J44" s="110"/>
      <c r="K44" s="110"/>
      <c r="L44" s="110"/>
      <c r="M44" s="110"/>
      <c r="N44" s="110"/>
      <c r="O44" s="327"/>
    </row>
    <row r="45" spans="1:15" s="59" customFormat="1" ht="19.5" customHeight="1">
      <c r="A45" s="44" t="s">
        <v>768</v>
      </c>
      <c r="B45" s="133">
        <v>1</v>
      </c>
      <c r="C45" s="246" t="s">
        <v>45</v>
      </c>
      <c r="D45" s="135">
        <v>0</v>
      </c>
      <c r="E45" s="135">
        <v>1096254.12037</v>
      </c>
      <c r="F45" s="135">
        <v>8947.13983</v>
      </c>
      <c r="G45" s="135">
        <v>1329.46532</v>
      </c>
      <c r="H45" s="135">
        <v>10276.60515</v>
      </c>
      <c r="I45" s="328"/>
      <c r="J45" s="328"/>
      <c r="K45" s="328"/>
      <c r="L45" s="328"/>
      <c r="M45" s="328"/>
      <c r="N45" s="328"/>
      <c r="O45" s="328"/>
    </row>
    <row r="46" spans="1:15" s="59" customFormat="1" ht="12.75" customHeight="1">
      <c r="A46" s="47" t="s">
        <v>767</v>
      </c>
      <c r="B46" s="133">
        <v>2</v>
      </c>
      <c r="C46" s="246" t="s">
        <v>44</v>
      </c>
      <c r="D46" s="135">
        <v>0</v>
      </c>
      <c r="E46" s="135">
        <v>1388019.2519200002</v>
      </c>
      <c r="F46" s="135">
        <v>-10710.177150000001</v>
      </c>
      <c r="G46" s="135">
        <v>-2912.6805900000004</v>
      </c>
      <c r="H46" s="135">
        <v>-13622.857740000001</v>
      </c>
      <c r="I46" s="328"/>
      <c r="J46" s="328"/>
      <c r="K46" s="328"/>
      <c r="L46" s="328"/>
      <c r="M46" s="328"/>
      <c r="N46" s="328"/>
      <c r="O46" s="99"/>
    </row>
    <row r="47" spans="1:15" s="59" customFormat="1" ht="12.75" customHeight="1">
      <c r="A47" s="47" t="s">
        <v>790</v>
      </c>
      <c r="B47" s="133">
        <v>3</v>
      </c>
      <c r="C47" s="246" t="s">
        <v>46</v>
      </c>
      <c r="D47" s="135">
        <v>0</v>
      </c>
      <c r="E47" s="135">
        <v>371563.3293200001</v>
      </c>
      <c r="F47" s="135">
        <v>3273.21993</v>
      </c>
      <c r="G47" s="135">
        <v>829.3616400000001</v>
      </c>
      <c r="H47" s="135">
        <v>4102.58157</v>
      </c>
      <c r="I47" s="99"/>
      <c r="J47" s="99"/>
      <c r="K47" s="99"/>
      <c r="L47" s="99"/>
      <c r="M47" s="99"/>
      <c r="N47" s="99"/>
      <c r="O47" s="99"/>
    </row>
    <row r="48" spans="1:15" s="59" customFormat="1" ht="12.75" customHeight="1">
      <c r="A48" s="47" t="s">
        <v>1109</v>
      </c>
      <c r="B48" s="133">
        <v>4</v>
      </c>
      <c r="C48" s="246" t="s">
        <v>348</v>
      </c>
      <c r="D48" s="135">
        <v>0</v>
      </c>
      <c r="E48" s="135">
        <v>537273.65152</v>
      </c>
      <c r="F48" s="135">
        <v>12216.02755</v>
      </c>
      <c r="G48" s="135">
        <v>639.1729</v>
      </c>
      <c r="H48" s="135">
        <v>12855.20045</v>
      </c>
      <c r="I48" s="99"/>
      <c r="J48" s="99"/>
      <c r="K48" s="99"/>
      <c r="L48" s="99"/>
      <c r="M48" s="99"/>
      <c r="N48" s="99"/>
      <c r="O48" s="99"/>
    </row>
    <row r="49" spans="1:15" s="59" customFormat="1" ht="12.75" customHeight="1">
      <c r="A49" s="44" t="s">
        <v>771</v>
      </c>
      <c r="B49" s="133">
        <v>5</v>
      </c>
      <c r="C49" s="246" t="s">
        <v>349</v>
      </c>
      <c r="D49" s="135">
        <v>-2513.187</v>
      </c>
      <c r="E49" s="135">
        <v>3184130.4682099996</v>
      </c>
      <c r="F49" s="135">
        <v>-11980.897939999997</v>
      </c>
      <c r="G49" s="135">
        <v>-2870.9489599999997</v>
      </c>
      <c r="H49" s="135">
        <v>-14851.846899999997</v>
      </c>
      <c r="I49" s="99"/>
      <c r="J49" s="99"/>
      <c r="K49" s="99"/>
      <c r="L49" s="99"/>
      <c r="M49" s="99"/>
      <c r="N49" s="99"/>
      <c r="O49" s="99"/>
    </row>
    <row r="50" spans="1:15" s="59" customFormat="1" ht="12.75" customHeight="1">
      <c r="A50" s="47" t="s">
        <v>769</v>
      </c>
      <c r="B50" s="133">
        <v>6</v>
      </c>
      <c r="C50" s="246" t="s">
        <v>47</v>
      </c>
      <c r="D50" s="135">
        <v>0</v>
      </c>
      <c r="E50" s="135">
        <v>29478.303</v>
      </c>
      <c r="F50" s="135">
        <v>-38.546</v>
      </c>
      <c r="G50" s="135">
        <v>-13.044</v>
      </c>
      <c r="H50" s="135">
        <v>-51.59</v>
      </c>
      <c r="I50" s="99"/>
      <c r="J50" s="99"/>
      <c r="K50" s="99"/>
      <c r="L50" s="99"/>
      <c r="M50" s="99"/>
      <c r="N50" s="99"/>
      <c r="O50" s="99"/>
    </row>
    <row r="51" spans="1:15" s="59" customFormat="1" ht="12.75" customHeight="1">
      <c r="A51" s="44" t="s">
        <v>770</v>
      </c>
      <c r="B51" s="133">
        <v>7</v>
      </c>
      <c r="C51" s="246" t="s">
        <v>350</v>
      </c>
      <c r="D51" s="135">
        <v>-193.54199999999997</v>
      </c>
      <c r="E51" s="135">
        <v>3399678.2138300007</v>
      </c>
      <c r="F51" s="135">
        <v>16663.67899</v>
      </c>
      <c r="G51" s="135">
        <v>1688.53855</v>
      </c>
      <c r="H51" s="135">
        <v>18352.21754</v>
      </c>
      <c r="I51" s="99"/>
      <c r="J51" s="99"/>
      <c r="K51" s="99"/>
      <c r="L51" s="99"/>
      <c r="M51" s="99"/>
      <c r="N51" s="99"/>
      <c r="O51" s="99"/>
    </row>
    <row r="52" spans="2:15" s="59" customFormat="1" ht="12.75" customHeight="1">
      <c r="B52" s="137"/>
      <c r="C52" s="246"/>
      <c r="D52" s="316"/>
      <c r="E52" s="316"/>
      <c r="F52" s="316"/>
      <c r="G52" s="316"/>
      <c r="H52" s="316"/>
      <c r="I52" s="99"/>
      <c r="J52" s="99"/>
      <c r="K52" s="99"/>
      <c r="L52" s="99"/>
      <c r="M52" s="99"/>
      <c r="N52" s="99"/>
      <c r="O52" s="99"/>
    </row>
    <row r="53" spans="2:15" s="61" customFormat="1" ht="12.75" customHeight="1">
      <c r="B53" s="138"/>
      <c r="C53" s="140" t="s">
        <v>110</v>
      </c>
      <c r="D53" s="139">
        <v>-2706.729</v>
      </c>
      <c r="E53" s="139">
        <v>10006397.338170001</v>
      </c>
      <c r="F53" s="139">
        <v>18370.44521</v>
      </c>
      <c r="G53" s="139">
        <v>-1310.1351399999996</v>
      </c>
      <c r="H53" s="139">
        <v>17060.310070000003</v>
      </c>
      <c r="I53" s="90"/>
      <c r="J53" s="90"/>
      <c r="K53" s="90"/>
      <c r="L53" s="90"/>
      <c r="M53" s="90"/>
      <c r="N53" s="90"/>
      <c r="O53" s="90"/>
    </row>
    <row r="54" spans="2:15" s="61" customFormat="1" ht="12.75" customHeight="1">
      <c r="B54" s="138"/>
      <c r="C54" s="141" t="s">
        <v>1334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0"/>
    </row>
    <row r="55" spans="2:3" ht="10.5" customHeight="1">
      <c r="B55" s="10"/>
      <c r="C55" s="9"/>
    </row>
    <row r="56" ht="10.5" customHeight="1">
      <c r="C56" s="43"/>
    </row>
  </sheetData>
  <sheetProtection/>
  <printOptions/>
  <pageMargins left="0.3937007874015748" right="0.1968503937007874" top="0.7874015748031497" bottom="0.3937007874015748" header="0.5118110236220472" footer="0.5118110236220472"/>
  <pageSetup firstPageNumber="29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08"/>
  <sheetViews>
    <sheetView zoomScale="86" zoomScaleNormal="86" zoomScalePageLayoutView="0" workbookViewId="0" topLeftCell="B1">
      <selection activeCell="I99" sqref="I98:I99"/>
    </sheetView>
  </sheetViews>
  <sheetFormatPr defaultColWidth="9.140625" defaultRowHeight="10.5" customHeight="1"/>
  <cols>
    <col min="1" max="1" width="9.7109375" style="13" hidden="1" customWidth="1"/>
    <col min="2" max="2" width="2.7109375" style="13" customWidth="1"/>
    <col min="3" max="3" width="19.7109375" style="13" customWidth="1"/>
    <col min="4" max="7" width="12.7109375" style="13" customWidth="1"/>
    <col min="8" max="8" width="13.28125" style="13" customWidth="1"/>
    <col min="9" max="9" width="16.28125" style="13" customWidth="1"/>
    <col min="10" max="10" width="13.7109375" style="13" customWidth="1"/>
    <col min="11" max="11" width="13.00390625" style="13" customWidth="1"/>
    <col min="12" max="12" width="11.7109375" style="13" customWidth="1"/>
    <col min="13" max="13" width="13.7109375" style="13" customWidth="1"/>
    <col min="14" max="14" width="11.7109375" style="13" customWidth="1"/>
    <col min="15" max="15" width="16.28125" style="13" customWidth="1"/>
    <col min="16" max="16" width="2.57421875" style="13" customWidth="1"/>
    <col min="17" max="16384" width="9.140625" style="13" customWidth="1"/>
  </cols>
  <sheetData>
    <row r="1" spans="2:16" ht="13.5" customHeight="1">
      <c r="B1" s="89"/>
      <c r="C1" s="88" t="s">
        <v>1416</v>
      </c>
      <c r="D1" s="89"/>
      <c r="E1" s="89"/>
      <c r="F1" s="89"/>
      <c r="G1" s="89"/>
      <c r="H1" s="89"/>
      <c r="I1" s="306" t="s">
        <v>1390</v>
      </c>
      <c r="J1" s="194"/>
      <c r="K1" s="188"/>
      <c r="L1" s="194"/>
      <c r="M1" s="89"/>
      <c r="N1" s="89"/>
      <c r="O1" s="89"/>
      <c r="P1" s="89"/>
    </row>
    <row r="2" spans="2:16" ht="10.5" customHeight="1">
      <c r="B2" s="89"/>
      <c r="C2" s="189"/>
      <c r="D2" s="151" t="s">
        <v>1388</v>
      </c>
      <c r="E2" s="152"/>
      <c r="F2" s="152"/>
      <c r="G2" s="152"/>
      <c r="H2" s="152"/>
      <c r="I2" s="152" t="s">
        <v>1385</v>
      </c>
      <c r="J2" s="152"/>
      <c r="K2" s="152"/>
      <c r="L2" s="152"/>
      <c r="M2" s="152"/>
      <c r="N2" s="152"/>
      <c r="O2" s="152"/>
      <c r="P2" s="89"/>
    </row>
    <row r="3" spans="2:16" ht="10.5" customHeight="1">
      <c r="B3" s="89"/>
      <c r="C3" s="153" t="s">
        <v>701</v>
      </c>
      <c r="D3" s="151" t="s">
        <v>1389</v>
      </c>
      <c r="E3" s="152"/>
      <c r="F3" s="152"/>
      <c r="G3" s="152"/>
      <c r="H3" s="152"/>
      <c r="I3" s="152" t="s">
        <v>1387</v>
      </c>
      <c r="J3" s="152"/>
      <c r="K3" s="152"/>
      <c r="L3" s="152"/>
      <c r="M3" s="152"/>
      <c r="N3" s="152"/>
      <c r="O3" s="152"/>
      <c r="P3" s="89"/>
    </row>
    <row r="4" spans="2:16" ht="10.5" customHeight="1">
      <c r="B4" s="89"/>
      <c r="C4" s="153" t="s">
        <v>703</v>
      </c>
      <c r="D4" s="151" t="s">
        <v>1312</v>
      </c>
      <c r="E4" s="152"/>
      <c r="F4" s="152"/>
      <c r="G4" s="152"/>
      <c r="H4" s="152"/>
      <c r="I4" s="283" t="s">
        <v>829</v>
      </c>
      <c r="J4" s="172" t="s">
        <v>1313</v>
      </c>
      <c r="K4" s="189"/>
      <c r="L4" s="189"/>
      <c r="M4" s="189"/>
      <c r="N4" s="189"/>
      <c r="O4" s="190"/>
      <c r="P4" s="89"/>
    </row>
    <row r="5" spans="2:16" ht="10.5" customHeight="1">
      <c r="B5" s="89"/>
      <c r="C5" s="158" t="s">
        <v>704</v>
      </c>
      <c r="D5" s="154" t="s">
        <v>852</v>
      </c>
      <c r="E5" s="154" t="s">
        <v>853</v>
      </c>
      <c r="F5" s="154" t="s">
        <v>854</v>
      </c>
      <c r="G5" s="154" t="s">
        <v>855</v>
      </c>
      <c r="H5" s="154" t="s">
        <v>856</v>
      </c>
      <c r="I5" s="154" t="s">
        <v>698</v>
      </c>
      <c r="J5" s="159" t="s">
        <v>857</v>
      </c>
      <c r="K5" s="156"/>
      <c r="L5" s="194"/>
      <c r="M5" s="194"/>
      <c r="N5" s="194"/>
      <c r="O5" s="191"/>
      <c r="P5" s="89"/>
    </row>
    <row r="6" spans="2:16" ht="10.5" customHeight="1">
      <c r="B6" s="89"/>
      <c r="C6" s="194"/>
      <c r="D6" s="156"/>
      <c r="E6" s="156" t="s">
        <v>858</v>
      </c>
      <c r="F6" s="156" t="s">
        <v>858</v>
      </c>
      <c r="G6" s="156"/>
      <c r="H6" s="156"/>
      <c r="I6" s="156" t="s">
        <v>1301</v>
      </c>
      <c r="J6" s="154" t="s">
        <v>852</v>
      </c>
      <c r="K6" s="154" t="s">
        <v>853</v>
      </c>
      <c r="L6" s="154" t="s">
        <v>854</v>
      </c>
      <c r="M6" s="154" t="s">
        <v>856</v>
      </c>
      <c r="N6" s="154" t="s">
        <v>859</v>
      </c>
      <c r="O6" s="154" t="s">
        <v>698</v>
      </c>
      <c r="P6" s="89"/>
    </row>
    <row r="7" spans="2:16" ht="10.5" customHeight="1">
      <c r="B7" s="89"/>
      <c r="C7" s="89"/>
      <c r="D7" s="156"/>
      <c r="E7" s="156"/>
      <c r="F7" s="156"/>
      <c r="G7" s="156"/>
      <c r="H7" s="156"/>
      <c r="I7" s="156" t="s">
        <v>860</v>
      </c>
      <c r="J7" s="156"/>
      <c r="K7" s="156" t="s">
        <v>858</v>
      </c>
      <c r="L7" s="156" t="s">
        <v>858</v>
      </c>
      <c r="M7" s="156"/>
      <c r="N7" s="156"/>
      <c r="O7" s="156" t="s">
        <v>1301</v>
      </c>
      <c r="P7" s="89"/>
    </row>
    <row r="8" spans="2:16" ht="10.5" customHeight="1">
      <c r="B8" s="89"/>
      <c r="C8" s="89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08" t="s">
        <v>799</v>
      </c>
      <c r="P8" s="89"/>
    </row>
    <row r="9" spans="2:16" ht="10.5" customHeight="1">
      <c r="B9" s="89"/>
      <c r="C9" s="89"/>
      <c r="D9" s="156" t="s">
        <v>861</v>
      </c>
      <c r="E9" s="156" t="s">
        <v>862</v>
      </c>
      <c r="F9" s="156" t="s">
        <v>863</v>
      </c>
      <c r="G9" s="156" t="s">
        <v>864</v>
      </c>
      <c r="H9" s="156" t="s">
        <v>865</v>
      </c>
      <c r="I9" s="156" t="s">
        <v>866</v>
      </c>
      <c r="J9" s="156"/>
      <c r="K9" s="156"/>
      <c r="L9" s="156"/>
      <c r="M9" s="156"/>
      <c r="N9" s="156"/>
      <c r="O9" s="156"/>
      <c r="P9" s="89"/>
    </row>
    <row r="10" spans="2:16" ht="10.5" customHeight="1">
      <c r="B10" s="89"/>
      <c r="C10" s="89"/>
      <c r="D10" s="156"/>
      <c r="E10" s="156"/>
      <c r="F10" s="156" t="s">
        <v>867</v>
      </c>
      <c r="G10" s="156"/>
      <c r="H10" s="156"/>
      <c r="I10" s="156" t="s">
        <v>1311</v>
      </c>
      <c r="J10" s="156" t="s">
        <v>861</v>
      </c>
      <c r="K10" s="156" t="s">
        <v>862</v>
      </c>
      <c r="L10" s="156" t="s">
        <v>863</v>
      </c>
      <c r="M10" s="156" t="s">
        <v>865</v>
      </c>
      <c r="N10" s="156" t="s">
        <v>868</v>
      </c>
      <c r="O10" s="156" t="s">
        <v>869</v>
      </c>
      <c r="P10" s="89"/>
    </row>
    <row r="11" spans="2:16" ht="10.5" customHeight="1">
      <c r="B11" s="89"/>
      <c r="C11" s="89"/>
      <c r="D11" s="156"/>
      <c r="E11" s="156"/>
      <c r="F11" s="156"/>
      <c r="G11" s="156"/>
      <c r="H11" s="156"/>
      <c r="I11" s="156" t="s">
        <v>743</v>
      </c>
      <c r="J11" s="156"/>
      <c r="K11" s="156"/>
      <c r="L11" s="156" t="s">
        <v>867</v>
      </c>
      <c r="M11" s="156"/>
      <c r="N11" s="156" t="s">
        <v>870</v>
      </c>
      <c r="O11" s="156" t="s">
        <v>871</v>
      </c>
      <c r="P11" s="89"/>
    </row>
    <row r="12" spans="2:16" ht="10.5" customHeight="1">
      <c r="B12" s="89"/>
      <c r="C12" s="89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308" t="s">
        <v>1314</v>
      </c>
      <c r="P12" s="89"/>
    </row>
    <row r="13" spans="2:16" ht="10.5" customHeight="1">
      <c r="B13" s="89"/>
      <c r="C13" s="89"/>
      <c r="D13" s="182" t="s">
        <v>872</v>
      </c>
      <c r="E13" s="182" t="s">
        <v>873</v>
      </c>
      <c r="F13" s="182" t="s">
        <v>874</v>
      </c>
      <c r="G13" s="182" t="s">
        <v>875</v>
      </c>
      <c r="H13" s="182" t="s">
        <v>876</v>
      </c>
      <c r="I13" s="159" t="s">
        <v>877</v>
      </c>
      <c r="J13" s="182" t="s">
        <v>872</v>
      </c>
      <c r="K13" s="182" t="s">
        <v>873</v>
      </c>
      <c r="L13" s="182" t="s">
        <v>874</v>
      </c>
      <c r="M13" s="182" t="s">
        <v>876</v>
      </c>
      <c r="N13" s="182" t="s">
        <v>878</v>
      </c>
      <c r="O13" s="159" t="s">
        <v>879</v>
      </c>
      <c r="P13" s="89"/>
    </row>
    <row r="14" spans="2:16" ht="10.5" customHeight="1">
      <c r="B14" s="89"/>
      <c r="C14" s="89"/>
      <c r="D14" s="182" t="s">
        <v>880</v>
      </c>
      <c r="E14" s="182" t="s">
        <v>880</v>
      </c>
      <c r="F14" s="182" t="s">
        <v>880</v>
      </c>
      <c r="G14" s="182" t="s">
        <v>880</v>
      </c>
      <c r="H14" s="182" t="s">
        <v>880</v>
      </c>
      <c r="I14" s="159" t="s">
        <v>881</v>
      </c>
      <c r="J14" s="182" t="s">
        <v>880</v>
      </c>
      <c r="K14" s="182" t="s">
        <v>880</v>
      </c>
      <c r="L14" s="182" t="s">
        <v>880</v>
      </c>
      <c r="M14" s="182" t="s">
        <v>880</v>
      </c>
      <c r="N14" s="182" t="s">
        <v>882</v>
      </c>
      <c r="O14" s="159" t="s">
        <v>883</v>
      </c>
      <c r="P14" s="89"/>
    </row>
    <row r="15" spans="2:16" ht="10.5" customHeight="1">
      <c r="B15" s="89"/>
      <c r="C15" s="89"/>
      <c r="D15" s="182"/>
      <c r="E15" s="182"/>
      <c r="F15" s="182"/>
      <c r="G15" s="182"/>
      <c r="H15" s="182"/>
      <c r="I15" s="159" t="s">
        <v>829</v>
      </c>
      <c r="J15" s="182"/>
      <c r="K15" s="182"/>
      <c r="L15" s="182"/>
      <c r="M15" s="182"/>
      <c r="N15" s="182"/>
      <c r="O15" s="159" t="s">
        <v>881</v>
      </c>
      <c r="P15" s="89"/>
    </row>
    <row r="16" spans="2:16" ht="10.5" customHeight="1">
      <c r="B16" s="89"/>
      <c r="C16" s="89"/>
      <c r="D16" s="182"/>
      <c r="E16" s="182"/>
      <c r="F16" s="182"/>
      <c r="G16" s="182"/>
      <c r="H16" s="182"/>
      <c r="I16" s="159"/>
      <c r="J16" s="182"/>
      <c r="K16" s="182"/>
      <c r="L16" s="182"/>
      <c r="M16" s="182"/>
      <c r="N16" s="182"/>
      <c r="O16" s="159" t="s">
        <v>829</v>
      </c>
      <c r="P16" s="89"/>
    </row>
    <row r="17" spans="2:16" s="16" customFormat="1" ht="10.5" customHeight="1">
      <c r="B17" s="201"/>
      <c r="C17" s="201"/>
      <c r="D17" s="182"/>
      <c r="E17" s="182"/>
      <c r="F17" s="182"/>
      <c r="G17" s="182"/>
      <c r="H17" s="182"/>
      <c r="I17" s="162" t="s">
        <v>884</v>
      </c>
      <c r="J17" s="161"/>
      <c r="K17" s="161"/>
      <c r="L17" s="161"/>
      <c r="M17" s="161"/>
      <c r="N17" s="162" t="s">
        <v>885</v>
      </c>
      <c r="O17" s="162" t="s">
        <v>886</v>
      </c>
      <c r="P17" s="201"/>
    </row>
    <row r="18" spans="2:16" s="16" customFormat="1" ht="10.5" customHeight="1">
      <c r="B18" s="89"/>
      <c r="C18" s="164" t="s">
        <v>1299</v>
      </c>
      <c r="D18" s="165">
        <v>2</v>
      </c>
      <c r="E18" s="165">
        <v>3</v>
      </c>
      <c r="F18" s="165">
        <v>4</v>
      </c>
      <c r="G18" s="165">
        <v>5</v>
      </c>
      <c r="H18" s="165">
        <v>6</v>
      </c>
      <c r="I18" s="165">
        <v>7</v>
      </c>
      <c r="J18" s="165">
        <v>8</v>
      </c>
      <c r="K18" s="165">
        <v>9</v>
      </c>
      <c r="L18" s="165">
        <v>10</v>
      </c>
      <c r="M18" s="165">
        <v>11</v>
      </c>
      <c r="N18" s="165">
        <v>12</v>
      </c>
      <c r="O18" s="165">
        <v>13</v>
      </c>
      <c r="P18" s="89"/>
    </row>
    <row r="19" spans="2:16" ht="12.75" customHeight="1" hidden="1">
      <c r="B19" s="201"/>
      <c r="C19" s="201"/>
      <c r="D19" s="194" t="s">
        <v>931</v>
      </c>
      <c r="E19" s="194" t="s">
        <v>932</v>
      </c>
      <c r="F19" s="194" t="s">
        <v>933</v>
      </c>
      <c r="G19" s="194" t="s">
        <v>934</v>
      </c>
      <c r="H19" s="194" t="s">
        <v>935</v>
      </c>
      <c r="I19" s="194"/>
      <c r="J19" s="194" t="s">
        <v>936</v>
      </c>
      <c r="K19" s="194" t="s">
        <v>937</v>
      </c>
      <c r="L19" s="194" t="s">
        <v>938</v>
      </c>
      <c r="M19" s="89" t="s">
        <v>939</v>
      </c>
      <c r="N19" s="194" t="s">
        <v>940</v>
      </c>
      <c r="O19" s="194"/>
      <c r="P19" s="201"/>
    </row>
    <row r="20" spans="1:16" s="58" customFormat="1" ht="19.5" customHeight="1">
      <c r="A20" s="44" t="s">
        <v>768</v>
      </c>
      <c r="B20" s="133">
        <v>1</v>
      </c>
      <c r="C20" s="246" t="s">
        <v>45</v>
      </c>
      <c r="D20" s="309">
        <v>463675.11811000004</v>
      </c>
      <c r="E20" s="309">
        <v>121901.513</v>
      </c>
      <c r="F20" s="309">
        <v>31382.78767</v>
      </c>
      <c r="G20" s="309">
        <v>7373.94839</v>
      </c>
      <c r="H20" s="309">
        <v>59045.918600000005</v>
      </c>
      <c r="I20" s="309">
        <v>683379.2857700001</v>
      </c>
      <c r="J20" s="309">
        <v>11031.606970000003</v>
      </c>
      <c r="K20" s="309">
        <v>368.17095</v>
      </c>
      <c r="L20" s="309">
        <v>161.18488000000002</v>
      </c>
      <c r="M20" s="309">
        <v>4004.1196200000004</v>
      </c>
      <c r="N20" s="309">
        <v>152.02375</v>
      </c>
      <c r="O20" s="309">
        <v>15717.106170000003</v>
      </c>
      <c r="P20" s="310">
        <v>1</v>
      </c>
    </row>
    <row r="21" spans="1:16" s="58" customFormat="1" ht="12.75" customHeight="1">
      <c r="A21" s="47" t="s">
        <v>767</v>
      </c>
      <c r="B21" s="133">
        <v>2</v>
      </c>
      <c r="C21" s="246" t="s">
        <v>44</v>
      </c>
      <c r="D21" s="309">
        <v>674764.8916900001</v>
      </c>
      <c r="E21" s="309">
        <v>158084.71519</v>
      </c>
      <c r="F21" s="309">
        <v>53889.61093000001</v>
      </c>
      <c r="G21" s="309">
        <v>10718.99295</v>
      </c>
      <c r="H21" s="309">
        <v>69196.02498999999</v>
      </c>
      <c r="I21" s="309">
        <v>966654.23575</v>
      </c>
      <c r="J21" s="309">
        <v>11343.365180000003</v>
      </c>
      <c r="K21" s="309">
        <v>550.2637</v>
      </c>
      <c r="L21" s="309">
        <v>352.2239</v>
      </c>
      <c r="M21" s="309">
        <v>1454.7156200000002</v>
      </c>
      <c r="N21" s="309">
        <v>29.3125</v>
      </c>
      <c r="O21" s="309">
        <v>13729.880900000004</v>
      </c>
      <c r="P21" s="310">
        <v>2</v>
      </c>
    </row>
    <row r="22" spans="1:16" s="58" customFormat="1" ht="12.75" customHeight="1">
      <c r="A22" s="47" t="s">
        <v>790</v>
      </c>
      <c r="B22" s="133">
        <v>3</v>
      </c>
      <c r="C22" s="246" t="s">
        <v>46</v>
      </c>
      <c r="D22" s="309">
        <v>128095.74053000001</v>
      </c>
      <c r="E22" s="309">
        <v>36734.63968999999</v>
      </c>
      <c r="F22" s="309">
        <v>9542.32293</v>
      </c>
      <c r="G22" s="309">
        <v>2701.68249</v>
      </c>
      <c r="H22" s="309">
        <v>12222.836110000002</v>
      </c>
      <c r="I22" s="309">
        <v>189297.22175</v>
      </c>
      <c r="J22" s="309">
        <v>2209.22116</v>
      </c>
      <c r="K22" s="309">
        <v>114.05728</v>
      </c>
      <c r="L22" s="309">
        <v>43.780989999999996</v>
      </c>
      <c r="M22" s="309">
        <v>287.74074</v>
      </c>
      <c r="N22" s="309">
        <v>12.68008</v>
      </c>
      <c r="O22" s="309">
        <v>2667.4802500000005</v>
      </c>
      <c r="P22" s="310">
        <v>3</v>
      </c>
    </row>
    <row r="23" spans="1:16" s="58" customFormat="1" ht="12.75" customHeight="1">
      <c r="A23" s="47" t="s">
        <v>1109</v>
      </c>
      <c r="B23" s="133">
        <v>4</v>
      </c>
      <c r="C23" s="246" t="s">
        <v>348</v>
      </c>
      <c r="D23" s="309">
        <v>571288.43102</v>
      </c>
      <c r="E23" s="309">
        <v>228107.09821000003</v>
      </c>
      <c r="F23" s="309">
        <v>54616.789430000004</v>
      </c>
      <c r="G23" s="309">
        <v>1442.82606</v>
      </c>
      <c r="H23" s="309">
        <v>119019.40381999999</v>
      </c>
      <c r="I23" s="309">
        <v>974474.54854</v>
      </c>
      <c r="J23" s="309">
        <v>5.15627</v>
      </c>
      <c r="K23" s="309">
        <v>0.7212399999999999</v>
      </c>
      <c r="L23" s="309">
        <v>0</v>
      </c>
      <c r="M23" s="309">
        <v>0</v>
      </c>
      <c r="N23" s="309">
        <v>0</v>
      </c>
      <c r="O23" s="309">
        <v>5.87751</v>
      </c>
      <c r="P23" s="310">
        <v>4</v>
      </c>
    </row>
    <row r="24" spans="1:16" s="58" customFormat="1" ht="12.75" customHeight="1">
      <c r="A24" s="44" t="s">
        <v>771</v>
      </c>
      <c r="B24" s="133">
        <v>5</v>
      </c>
      <c r="C24" s="246" t="s">
        <v>349</v>
      </c>
      <c r="D24" s="309">
        <v>1908014.7475199997</v>
      </c>
      <c r="E24" s="309">
        <v>413823.34994</v>
      </c>
      <c r="F24" s="309">
        <v>153455.23509</v>
      </c>
      <c r="G24" s="309">
        <v>28704.806370000002</v>
      </c>
      <c r="H24" s="309">
        <v>225607.78756000003</v>
      </c>
      <c r="I24" s="309">
        <v>2729605.92648</v>
      </c>
      <c r="J24" s="309">
        <v>46013.83691</v>
      </c>
      <c r="K24" s="309">
        <v>1788.6333300000003</v>
      </c>
      <c r="L24" s="309">
        <v>863.99871</v>
      </c>
      <c r="M24" s="309">
        <v>9735.013369999999</v>
      </c>
      <c r="N24" s="309">
        <v>672.76109</v>
      </c>
      <c r="O24" s="309">
        <v>59074.243409999995</v>
      </c>
      <c r="P24" s="310">
        <v>5</v>
      </c>
    </row>
    <row r="25" spans="1:16" s="58" customFormat="1" ht="12.75" customHeight="1">
      <c r="A25" s="47" t="s">
        <v>769</v>
      </c>
      <c r="B25" s="133">
        <v>6</v>
      </c>
      <c r="C25" s="246" t="s">
        <v>47</v>
      </c>
      <c r="D25" s="309">
        <v>10907.60764</v>
      </c>
      <c r="E25" s="309">
        <v>1946.92042</v>
      </c>
      <c r="F25" s="309">
        <v>189.188825</v>
      </c>
      <c r="G25" s="309">
        <v>232.61214999999999</v>
      </c>
      <c r="H25" s="309">
        <v>1152.0244050000001</v>
      </c>
      <c r="I25" s="309">
        <v>14428.35344</v>
      </c>
      <c r="J25" s="309">
        <v>475.15681</v>
      </c>
      <c r="K25" s="309">
        <v>14.195295</v>
      </c>
      <c r="L25" s="309">
        <v>0.00929</v>
      </c>
      <c r="M25" s="309">
        <v>84.774915</v>
      </c>
      <c r="N25" s="309">
        <v>22.716320000000003</v>
      </c>
      <c r="O25" s="309">
        <v>596.85263</v>
      </c>
      <c r="P25" s="310">
        <v>6</v>
      </c>
    </row>
    <row r="26" spans="1:16" s="58" customFormat="1" ht="12.75" customHeight="1">
      <c r="A26" s="44" t="s">
        <v>770</v>
      </c>
      <c r="B26" s="133">
        <v>7</v>
      </c>
      <c r="C26" s="246" t="s">
        <v>350</v>
      </c>
      <c r="D26" s="309">
        <v>2354676.203</v>
      </c>
      <c r="E26" s="309">
        <v>468881.418</v>
      </c>
      <c r="F26" s="309">
        <v>168318.90600000002</v>
      </c>
      <c r="G26" s="309">
        <v>33942.741</v>
      </c>
      <c r="H26" s="309">
        <v>280069.904</v>
      </c>
      <c r="I26" s="309">
        <v>3305889.1720000003</v>
      </c>
      <c r="J26" s="309">
        <v>74062.764</v>
      </c>
      <c r="K26" s="309">
        <v>2642.866</v>
      </c>
      <c r="L26" s="309">
        <v>1944.185</v>
      </c>
      <c r="M26" s="309">
        <v>20363.946</v>
      </c>
      <c r="N26" s="309">
        <v>1179.925</v>
      </c>
      <c r="O26" s="309">
        <v>100193.68599999999</v>
      </c>
      <c r="P26" s="310">
        <v>7</v>
      </c>
    </row>
    <row r="27" spans="2:16" s="58" customFormat="1" ht="12.75" customHeight="1">
      <c r="B27" s="248"/>
      <c r="C27" s="207"/>
      <c r="D27" s="309"/>
      <c r="E27" s="309"/>
      <c r="F27" s="309"/>
      <c r="G27" s="309"/>
      <c r="H27" s="309"/>
      <c r="I27" s="309"/>
      <c r="J27" s="309"/>
      <c r="K27" s="309"/>
      <c r="L27" s="309"/>
      <c r="M27" s="213"/>
      <c r="N27" s="213"/>
      <c r="O27" s="309"/>
      <c r="P27" s="207"/>
    </row>
    <row r="28" spans="2:16" s="12" customFormat="1" ht="12.75" customHeight="1">
      <c r="B28" s="211"/>
      <c r="C28" s="140" t="s">
        <v>110</v>
      </c>
      <c r="D28" s="311">
        <v>6111422.73951</v>
      </c>
      <c r="E28" s="311">
        <v>1429479.65445</v>
      </c>
      <c r="F28" s="311">
        <v>471394.84087500005</v>
      </c>
      <c r="G28" s="311">
        <v>85117.60941</v>
      </c>
      <c r="H28" s="311">
        <v>766313.899485</v>
      </c>
      <c r="I28" s="311">
        <v>8863728.74373</v>
      </c>
      <c r="J28" s="311">
        <v>145141.1073</v>
      </c>
      <c r="K28" s="311">
        <v>5478.907795000001</v>
      </c>
      <c r="L28" s="311">
        <v>3365.3827699999997</v>
      </c>
      <c r="M28" s="311">
        <v>35930.310265</v>
      </c>
      <c r="N28" s="311">
        <v>2069.41874</v>
      </c>
      <c r="O28" s="311">
        <v>191985.12686999998</v>
      </c>
      <c r="P28" s="211"/>
    </row>
    <row r="29" spans="2:16" s="58" customFormat="1" ht="12.75" customHeight="1">
      <c r="B29" s="54"/>
      <c r="C29" s="141" t="s">
        <v>1334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49"/>
    </row>
    <row r="30" spans="2:16" ht="10.5" customHeight="1">
      <c r="B30" s="1"/>
      <c r="C30" s="1"/>
      <c r="D30" s="32"/>
      <c r="E30" s="17"/>
      <c r="F30" s="17"/>
      <c r="G30" s="17"/>
      <c r="H30" s="17"/>
      <c r="I30" s="32"/>
      <c r="J30" s="17"/>
      <c r="K30" s="17"/>
      <c r="L30" s="17"/>
      <c r="M30" s="17"/>
      <c r="N30" s="17"/>
      <c r="O30" s="17"/>
      <c r="P30" s="1"/>
    </row>
    <row r="31" spans="3:16" ht="13.5" customHeight="1">
      <c r="C31" s="88" t="s">
        <v>1416</v>
      </c>
      <c r="D31" s="89"/>
      <c r="E31" s="89"/>
      <c r="F31" s="194"/>
      <c r="G31" s="194"/>
      <c r="H31" s="194"/>
      <c r="I31" s="306" t="s">
        <v>1390</v>
      </c>
      <c r="J31" s="194"/>
      <c r="K31" s="194"/>
      <c r="L31" s="194"/>
      <c r="M31" s="194"/>
      <c r="N31" s="194"/>
      <c r="O31" s="194"/>
      <c r="P31" s="89"/>
    </row>
    <row r="32" spans="3:16" ht="10.5" customHeight="1">
      <c r="C32" s="189"/>
      <c r="D32" s="152" t="s">
        <v>1385</v>
      </c>
      <c r="E32" s="152"/>
      <c r="F32" s="152"/>
      <c r="G32" s="152"/>
      <c r="H32" s="152"/>
      <c r="I32" s="152" t="s">
        <v>1385</v>
      </c>
      <c r="J32" s="152"/>
      <c r="K32" s="152"/>
      <c r="L32" s="152"/>
      <c r="M32" s="152"/>
      <c r="N32" s="152"/>
      <c r="O32" s="152"/>
      <c r="P32" s="89"/>
    </row>
    <row r="33" spans="2:16" ht="10.5" customHeight="1">
      <c r="B33" s="16"/>
      <c r="C33" s="153" t="s">
        <v>701</v>
      </c>
      <c r="D33" s="307" t="s">
        <v>1386</v>
      </c>
      <c r="E33" s="152"/>
      <c r="F33" s="152"/>
      <c r="G33" s="152"/>
      <c r="H33" s="152"/>
      <c r="I33" s="152" t="s">
        <v>1387</v>
      </c>
      <c r="J33" s="152"/>
      <c r="K33" s="152"/>
      <c r="L33" s="152"/>
      <c r="M33" s="152"/>
      <c r="N33" s="152"/>
      <c r="O33" s="152"/>
      <c r="P33" s="201"/>
    </row>
    <row r="34" spans="2:16" ht="10.5" customHeight="1">
      <c r="B34" s="16"/>
      <c r="C34" s="153" t="s">
        <v>703</v>
      </c>
      <c r="D34" s="172" t="s">
        <v>887</v>
      </c>
      <c r="E34" s="189"/>
      <c r="F34" s="189"/>
      <c r="G34" s="189"/>
      <c r="H34" s="189"/>
      <c r="I34" s="189"/>
      <c r="J34" s="172" t="s">
        <v>888</v>
      </c>
      <c r="K34" s="189"/>
      <c r="L34" s="189"/>
      <c r="M34" s="189"/>
      <c r="N34" s="189"/>
      <c r="O34" s="190"/>
      <c r="P34" s="201"/>
    </row>
    <row r="35" spans="3:16" ht="10.5" customHeight="1">
      <c r="C35" s="158" t="s">
        <v>704</v>
      </c>
      <c r="D35" s="199" t="s">
        <v>889</v>
      </c>
      <c r="E35" s="194"/>
      <c r="F35" s="194"/>
      <c r="G35" s="194"/>
      <c r="H35" s="194"/>
      <c r="I35" s="191"/>
      <c r="J35" s="214" t="s">
        <v>890</v>
      </c>
      <c r="K35" s="194"/>
      <c r="L35" s="194"/>
      <c r="M35" s="194"/>
      <c r="N35" s="194"/>
      <c r="O35" s="191"/>
      <c r="P35" s="89"/>
    </row>
    <row r="36" spans="3:16" ht="10.5" customHeight="1">
      <c r="C36" s="194"/>
      <c r="D36" s="154" t="s">
        <v>852</v>
      </c>
      <c r="E36" s="154" t="s">
        <v>853</v>
      </c>
      <c r="F36" s="154" t="s">
        <v>854</v>
      </c>
      <c r="G36" s="154" t="s">
        <v>855</v>
      </c>
      <c r="H36" s="154" t="s">
        <v>856</v>
      </c>
      <c r="I36" s="154" t="s">
        <v>891</v>
      </c>
      <c r="J36" s="154" t="s">
        <v>852</v>
      </c>
      <c r="K36" s="154" t="s">
        <v>853</v>
      </c>
      <c r="L36" s="154" t="s">
        <v>854</v>
      </c>
      <c r="M36" s="154" t="s">
        <v>856</v>
      </c>
      <c r="N36" s="154" t="s">
        <v>859</v>
      </c>
      <c r="O36" s="154" t="s">
        <v>698</v>
      </c>
      <c r="P36" s="89"/>
    </row>
    <row r="37" spans="3:16" ht="10.5" customHeight="1">
      <c r="C37" s="89"/>
      <c r="D37" s="156"/>
      <c r="E37" s="156" t="s">
        <v>858</v>
      </c>
      <c r="F37" s="156" t="s">
        <v>858</v>
      </c>
      <c r="G37" s="156"/>
      <c r="H37" s="156"/>
      <c r="I37" s="156" t="s">
        <v>892</v>
      </c>
      <c r="J37" s="156"/>
      <c r="K37" s="156" t="s">
        <v>858</v>
      </c>
      <c r="L37" s="156" t="s">
        <v>858</v>
      </c>
      <c r="M37" s="156"/>
      <c r="N37" s="156"/>
      <c r="O37" s="156" t="s">
        <v>796</v>
      </c>
      <c r="P37" s="89"/>
    </row>
    <row r="38" spans="3:16" ht="10.5" customHeight="1">
      <c r="C38" s="89"/>
      <c r="D38" s="156"/>
      <c r="E38" s="156"/>
      <c r="F38" s="156"/>
      <c r="G38" s="156"/>
      <c r="H38" s="156"/>
      <c r="I38" s="156" t="s">
        <v>800</v>
      </c>
      <c r="J38" s="156"/>
      <c r="K38" s="156"/>
      <c r="L38" s="156"/>
      <c r="M38" s="156"/>
      <c r="N38" s="156"/>
      <c r="O38" s="308" t="s">
        <v>799</v>
      </c>
      <c r="P38" s="89"/>
    </row>
    <row r="39" spans="3:16" ht="10.5" customHeight="1">
      <c r="C39" s="89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89"/>
    </row>
    <row r="40" spans="3:16" ht="10.5" customHeight="1">
      <c r="C40" s="89"/>
      <c r="D40" s="156" t="s">
        <v>861</v>
      </c>
      <c r="E40" s="156" t="s">
        <v>862</v>
      </c>
      <c r="F40" s="156" t="s">
        <v>863</v>
      </c>
      <c r="G40" s="156" t="s">
        <v>864</v>
      </c>
      <c r="H40" s="156" t="s">
        <v>865</v>
      </c>
      <c r="I40" s="156" t="s">
        <v>807</v>
      </c>
      <c r="J40" s="156" t="s">
        <v>861</v>
      </c>
      <c r="K40" s="156" t="s">
        <v>862</v>
      </c>
      <c r="L40" s="156" t="s">
        <v>863</v>
      </c>
      <c r="M40" s="156" t="s">
        <v>865</v>
      </c>
      <c r="N40" s="156" t="s">
        <v>868</v>
      </c>
      <c r="O40" s="156" t="s">
        <v>869</v>
      </c>
      <c r="P40" s="89"/>
    </row>
    <row r="41" spans="3:16" ht="10.5" customHeight="1">
      <c r="C41" s="89"/>
      <c r="D41" s="156"/>
      <c r="E41" s="156"/>
      <c r="F41" s="156" t="s">
        <v>867</v>
      </c>
      <c r="G41" s="156"/>
      <c r="H41" s="156"/>
      <c r="I41" s="156" t="s">
        <v>893</v>
      </c>
      <c r="J41" s="156"/>
      <c r="K41" s="156"/>
      <c r="L41" s="156" t="s">
        <v>867</v>
      </c>
      <c r="M41" s="156"/>
      <c r="N41" s="156" t="s">
        <v>870</v>
      </c>
      <c r="O41" s="156" t="s">
        <v>871</v>
      </c>
      <c r="P41" s="89"/>
    </row>
    <row r="42" spans="3:16" ht="10.5" customHeight="1">
      <c r="C42" s="89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56"/>
      <c r="O42" s="223" t="s">
        <v>894</v>
      </c>
      <c r="P42" s="89"/>
    </row>
    <row r="43" spans="2:16" s="16" customFormat="1" ht="10.5" customHeight="1">
      <c r="B43" s="13"/>
      <c r="C43" s="89"/>
      <c r="D43" s="182"/>
      <c r="E43" s="182"/>
      <c r="F43" s="182"/>
      <c r="G43" s="182"/>
      <c r="H43" s="182"/>
      <c r="I43" s="162"/>
      <c r="J43" s="182"/>
      <c r="K43" s="182"/>
      <c r="L43" s="182"/>
      <c r="M43" s="182"/>
      <c r="N43" s="182"/>
      <c r="O43" s="162"/>
      <c r="P43" s="89"/>
    </row>
    <row r="44" spans="2:16" s="16" customFormat="1" ht="10.5" customHeight="1">
      <c r="B44" s="13"/>
      <c r="C44" s="89"/>
      <c r="D44" s="182" t="s">
        <v>872</v>
      </c>
      <c r="E44" s="182" t="s">
        <v>873</v>
      </c>
      <c r="F44" s="182" t="s">
        <v>874</v>
      </c>
      <c r="G44" s="182" t="s">
        <v>875</v>
      </c>
      <c r="H44" s="182" t="s">
        <v>895</v>
      </c>
      <c r="I44" s="199" t="s">
        <v>896</v>
      </c>
      <c r="J44" s="182" t="s">
        <v>872</v>
      </c>
      <c r="K44" s="182" t="s">
        <v>873</v>
      </c>
      <c r="L44" s="182" t="s">
        <v>874</v>
      </c>
      <c r="M44" s="182" t="s">
        <v>876</v>
      </c>
      <c r="N44" s="182" t="s">
        <v>878</v>
      </c>
      <c r="O44" s="200" t="s">
        <v>897</v>
      </c>
      <c r="P44" s="89"/>
    </row>
    <row r="45" spans="2:16" s="16" customFormat="1" ht="10.5" customHeight="1">
      <c r="B45" s="13"/>
      <c r="C45" s="89"/>
      <c r="D45" s="182" t="s">
        <v>880</v>
      </c>
      <c r="E45" s="182" t="s">
        <v>880</v>
      </c>
      <c r="F45" s="182" t="s">
        <v>880</v>
      </c>
      <c r="G45" s="182" t="s">
        <v>880</v>
      </c>
      <c r="H45" s="182" t="s">
        <v>880</v>
      </c>
      <c r="I45" s="199" t="s">
        <v>898</v>
      </c>
      <c r="J45" s="182" t="s">
        <v>880</v>
      </c>
      <c r="K45" s="182" t="s">
        <v>880</v>
      </c>
      <c r="L45" s="182" t="s">
        <v>880</v>
      </c>
      <c r="M45" s="182" t="s">
        <v>880</v>
      </c>
      <c r="N45" s="182" t="s">
        <v>882</v>
      </c>
      <c r="O45" s="200" t="s">
        <v>883</v>
      </c>
      <c r="P45" s="89"/>
    </row>
    <row r="46" spans="2:16" s="16" customFormat="1" ht="10.5" customHeight="1">
      <c r="B46" s="13"/>
      <c r="C46" s="89"/>
      <c r="D46" s="182"/>
      <c r="E46" s="182"/>
      <c r="F46" s="182"/>
      <c r="G46" s="182"/>
      <c r="H46" s="182"/>
      <c r="I46" s="199" t="s">
        <v>899</v>
      </c>
      <c r="J46" s="182"/>
      <c r="K46" s="182"/>
      <c r="L46" s="182"/>
      <c r="M46" s="182"/>
      <c r="N46" s="182"/>
      <c r="O46" s="200" t="s">
        <v>900</v>
      </c>
      <c r="P46" s="89"/>
    </row>
    <row r="47" spans="2:16" s="16" customFormat="1" ht="10.5" customHeight="1">
      <c r="B47" s="13"/>
      <c r="C47" s="89"/>
      <c r="D47" s="182"/>
      <c r="E47" s="182"/>
      <c r="F47" s="182"/>
      <c r="G47" s="182"/>
      <c r="H47" s="182"/>
      <c r="I47" s="199" t="s">
        <v>827</v>
      </c>
      <c r="J47" s="182"/>
      <c r="K47" s="182"/>
      <c r="L47" s="182"/>
      <c r="M47" s="182"/>
      <c r="N47" s="182"/>
      <c r="O47" s="200" t="s">
        <v>899</v>
      </c>
      <c r="P47" s="89"/>
    </row>
    <row r="48" spans="2:16" s="16" customFormat="1" ht="10.5" customHeight="1">
      <c r="B48" s="13"/>
      <c r="C48" s="89"/>
      <c r="D48" s="182"/>
      <c r="E48" s="182"/>
      <c r="F48" s="182"/>
      <c r="G48" s="182"/>
      <c r="H48" s="182"/>
      <c r="I48" s="199"/>
      <c r="J48" s="182"/>
      <c r="K48" s="182"/>
      <c r="L48" s="182"/>
      <c r="M48" s="182"/>
      <c r="N48" s="182"/>
      <c r="O48" s="200" t="s">
        <v>827</v>
      </c>
      <c r="P48" s="89"/>
    </row>
    <row r="49" spans="2:16" s="16" customFormat="1" ht="10.5" customHeight="1">
      <c r="B49" s="13"/>
      <c r="C49" s="89"/>
      <c r="D49" s="182"/>
      <c r="E49" s="182"/>
      <c r="F49" s="182"/>
      <c r="G49" s="182"/>
      <c r="H49" s="182"/>
      <c r="I49" s="162" t="s">
        <v>901</v>
      </c>
      <c r="J49" s="182"/>
      <c r="K49" s="182"/>
      <c r="L49" s="182"/>
      <c r="M49" s="182"/>
      <c r="N49" s="161"/>
      <c r="O49" s="162" t="s">
        <v>902</v>
      </c>
      <c r="P49" s="89"/>
    </row>
    <row r="50" spans="2:16" s="16" customFormat="1" ht="10.5" customHeight="1">
      <c r="B50" s="13"/>
      <c r="C50" s="164" t="s">
        <v>1299</v>
      </c>
      <c r="D50" s="165">
        <v>14</v>
      </c>
      <c r="E50" s="165">
        <v>15</v>
      </c>
      <c r="F50" s="165">
        <v>16</v>
      </c>
      <c r="G50" s="165">
        <v>17</v>
      </c>
      <c r="H50" s="165">
        <v>18</v>
      </c>
      <c r="I50" s="165">
        <v>19</v>
      </c>
      <c r="J50" s="165">
        <v>20</v>
      </c>
      <c r="K50" s="165">
        <v>21</v>
      </c>
      <c r="L50" s="165">
        <v>22</v>
      </c>
      <c r="M50" s="165">
        <v>23</v>
      </c>
      <c r="N50" s="165">
        <v>24</v>
      </c>
      <c r="O50" s="165">
        <v>25</v>
      </c>
      <c r="P50" s="89"/>
    </row>
    <row r="51" spans="3:16" ht="10.5" customHeight="1" hidden="1">
      <c r="C51" s="89"/>
      <c r="D51" s="89" t="s">
        <v>941</v>
      </c>
      <c r="E51" s="194" t="s">
        <v>942</v>
      </c>
      <c r="F51" s="194" t="s">
        <v>943</v>
      </c>
      <c r="G51" s="194" t="s">
        <v>944</v>
      </c>
      <c r="H51" s="194" t="s">
        <v>945</v>
      </c>
      <c r="I51" s="194"/>
      <c r="J51" s="194" t="s">
        <v>946</v>
      </c>
      <c r="K51" s="194" t="s">
        <v>947</v>
      </c>
      <c r="L51" s="194" t="s">
        <v>948</v>
      </c>
      <c r="M51" s="194" t="s">
        <v>949</v>
      </c>
      <c r="N51" s="194" t="s">
        <v>950</v>
      </c>
      <c r="O51" s="194"/>
      <c r="P51" s="89"/>
    </row>
    <row r="52" spans="1:16" s="58" customFormat="1" ht="19.5" customHeight="1">
      <c r="A52" s="44" t="s">
        <v>768</v>
      </c>
      <c r="B52" s="133">
        <v>1</v>
      </c>
      <c r="C52" s="246" t="s">
        <v>45</v>
      </c>
      <c r="D52" s="309">
        <v>75588.32631</v>
      </c>
      <c r="E52" s="309">
        <v>16504.11351</v>
      </c>
      <c r="F52" s="309">
        <v>1009.05027</v>
      </c>
      <c r="G52" s="309">
        <v>4517.79791</v>
      </c>
      <c r="H52" s="309">
        <v>11329.82869</v>
      </c>
      <c r="I52" s="309">
        <v>108949.11669</v>
      </c>
      <c r="J52" s="309">
        <v>546.83359</v>
      </c>
      <c r="K52" s="309">
        <v>18.23222</v>
      </c>
      <c r="L52" s="309">
        <v>13.73774</v>
      </c>
      <c r="M52" s="309">
        <v>74.3464</v>
      </c>
      <c r="N52" s="309">
        <v>0</v>
      </c>
      <c r="O52" s="309">
        <v>653.14995</v>
      </c>
      <c r="P52" s="310">
        <f>B52</f>
        <v>1</v>
      </c>
    </row>
    <row r="53" spans="1:16" s="58" customFormat="1" ht="10.5" customHeight="1">
      <c r="A53" s="47" t="s">
        <v>767</v>
      </c>
      <c r="B53" s="133">
        <v>2</v>
      </c>
      <c r="C53" s="246" t="s">
        <v>44</v>
      </c>
      <c r="D53" s="309">
        <v>86190.46068</v>
      </c>
      <c r="E53" s="309">
        <v>21216.4156</v>
      </c>
      <c r="F53" s="309">
        <v>1505.18773</v>
      </c>
      <c r="G53" s="309">
        <v>6198.30789</v>
      </c>
      <c r="H53" s="309">
        <v>14861.344060000001</v>
      </c>
      <c r="I53" s="309">
        <v>129971.71596</v>
      </c>
      <c r="J53" s="309">
        <v>688.4381999999999</v>
      </c>
      <c r="K53" s="309">
        <v>21.694189999999995</v>
      </c>
      <c r="L53" s="309">
        <v>2.92692</v>
      </c>
      <c r="M53" s="309">
        <v>7.12711</v>
      </c>
      <c r="N53" s="309">
        <v>0</v>
      </c>
      <c r="O53" s="309">
        <v>720.18642</v>
      </c>
      <c r="P53" s="310">
        <f aca="true" t="shared" si="0" ref="P53:P58">B53</f>
        <v>2</v>
      </c>
    </row>
    <row r="54" spans="1:16" s="58" customFormat="1" ht="10.5" customHeight="1">
      <c r="A54" s="47" t="s">
        <v>790</v>
      </c>
      <c r="B54" s="133">
        <v>3</v>
      </c>
      <c r="C54" s="246" t="s">
        <v>46</v>
      </c>
      <c r="D54" s="309">
        <v>28784.83064</v>
      </c>
      <c r="E54" s="309">
        <v>8287.58972</v>
      </c>
      <c r="F54" s="309">
        <v>463.09836999999993</v>
      </c>
      <c r="G54" s="309">
        <v>1418.80488</v>
      </c>
      <c r="H54" s="309">
        <v>3363.76902</v>
      </c>
      <c r="I54" s="309">
        <v>42318.09263000001</v>
      </c>
      <c r="J54" s="309">
        <v>539.5368000000001</v>
      </c>
      <c r="K54" s="309">
        <v>3.53458</v>
      </c>
      <c r="L54" s="309">
        <v>0.42239999999999994</v>
      </c>
      <c r="M54" s="309">
        <v>2.90868</v>
      </c>
      <c r="N54" s="309">
        <v>0</v>
      </c>
      <c r="O54" s="309">
        <v>546.4024600000001</v>
      </c>
      <c r="P54" s="310">
        <f t="shared" si="0"/>
        <v>3</v>
      </c>
    </row>
    <row r="55" spans="1:16" s="58" customFormat="1" ht="10.5" customHeight="1">
      <c r="A55" s="47" t="s">
        <v>1109</v>
      </c>
      <c r="B55" s="133">
        <v>4</v>
      </c>
      <c r="C55" s="246" t="s">
        <v>348</v>
      </c>
      <c r="D55" s="309">
        <v>179.64126000000002</v>
      </c>
      <c r="E55" s="309">
        <v>43.604200000000006</v>
      </c>
      <c r="F55" s="309">
        <v>0</v>
      </c>
      <c r="G55" s="309">
        <v>139.93527</v>
      </c>
      <c r="H55" s="309">
        <v>14.658809999999999</v>
      </c>
      <c r="I55" s="309">
        <v>377.83954000000006</v>
      </c>
      <c r="J55" s="309">
        <v>0</v>
      </c>
      <c r="K55" s="309">
        <v>0</v>
      </c>
      <c r="L55" s="309">
        <v>0</v>
      </c>
      <c r="M55" s="309">
        <v>0</v>
      </c>
      <c r="N55" s="309">
        <v>0</v>
      </c>
      <c r="O55" s="309">
        <v>0</v>
      </c>
      <c r="P55" s="310">
        <f t="shared" si="0"/>
        <v>4</v>
      </c>
    </row>
    <row r="56" spans="1:16" s="58" customFormat="1" ht="10.5" customHeight="1">
      <c r="A56" s="44" t="s">
        <v>771</v>
      </c>
      <c r="B56" s="133">
        <v>5</v>
      </c>
      <c r="C56" s="246" t="s">
        <v>349</v>
      </c>
      <c r="D56" s="309">
        <v>179390.07954</v>
      </c>
      <c r="E56" s="309">
        <v>33635.037299999996</v>
      </c>
      <c r="F56" s="309">
        <v>3008.3337500000002</v>
      </c>
      <c r="G56" s="309">
        <v>8273.242830000001</v>
      </c>
      <c r="H56" s="309">
        <v>27894.373239999997</v>
      </c>
      <c r="I56" s="309">
        <v>252201.06665999998</v>
      </c>
      <c r="J56" s="309">
        <v>1322.40025</v>
      </c>
      <c r="K56" s="309">
        <v>59.56336</v>
      </c>
      <c r="L56" s="309">
        <v>18.029040000000002</v>
      </c>
      <c r="M56" s="309">
        <v>62.43468</v>
      </c>
      <c r="N56" s="309">
        <v>0</v>
      </c>
      <c r="O56" s="309">
        <v>1462.42733</v>
      </c>
      <c r="P56" s="310">
        <f t="shared" si="0"/>
        <v>5</v>
      </c>
    </row>
    <row r="57" spans="1:16" s="58" customFormat="1" ht="10.5" customHeight="1">
      <c r="A57" s="47" t="s">
        <v>769</v>
      </c>
      <c r="B57" s="133">
        <v>6</v>
      </c>
      <c r="C57" s="246" t="s">
        <v>47</v>
      </c>
      <c r="D57" s="309">
        <v>1992.354605</v>
      </c>
      <c r="E57" s="309">
        <v>262.505245</v>
      </c>
      <c r="F57" s="309">
        <v>4.13984</v>
      </c>
      <c r="G57" s="309">
        <v>59.39725</v>
      </c>
      <c r="H57" s="309">
        <v>305.59175</v>
      </c>
      <c r="I57" s="309">
        <v>2623.9886899999997</v>
      </c>
      <c r="J57" s="309">
        <v>307.03964660121517</v>
      </c>
      <c r="K57" s="309">
        <v>16.81871227911036</v>
      </c>
      <c r="L57" s="309">
        <v>0</v>
      </c>
      <c r="M57" s="309">
        <v>1.372501119674513</v>
      </c>
      <c r="N57" s="309">
        <v>0</v>
      </c>
      <c r="O57" s="309">
        <v>325.23086</v>
      </c>
      <c r="P57" s="310">
        <f t="shared" si="0"/>
        <v>6</v>
      </c>
    </row>
    <row r="58" spans="1:16" s="58" customFormat="1" ht="10.5" customHeight="1">
      <c r="A58" s="44" t="s">
        <v>770</v>
      </c>
      <c r="B58" s="133">
        <v>7</v>
      </c>
      <c r="C58" s="246" t="s">
        <v>350</v>
      </c>
      <c r="D58" s="309">
        <v>135412.362</v>
      </c>
      <c r="E58" s="309">
        <v>25116.333</v>
      </c>
      <c r="F58" s="309">
        <v>2276.111</v>
      </c>
      <c r="G58" s="309">
        <v>6511.446999999999</v>
      </c>
      <c r="H58" s="309">
        <v>30514.819</v>
      </c>
      <c r="I58" s="309">
        <v>199831.072</v>
      </c>
      <c r="J58" s="309">
        <v>397.038</v>
      </c>
      <c r="K58" s="309">
        <v>21.069</v>
      </c>
      <c r="L58" s="309">
        <v>0</v>
      </c>
      <c r="M58" s="309">
        <v>50.587</v>
      </c>
      <c r="N58" s="309">
        <v>0</v>
      </c>
      <c r="O58" s="309">
        <v>468.694</v>
      </c>
      <c r="P58" s="310">
        <f t="shared" si="0"/>
        <v>7</v>
      </c>
    </row>
    <row r="59" spans="2:16" s="58" customFormat="1" ht="10.5" customHeight="1">
      <c r="B59" s="48"/>
      <c r="C59" s="207"/>
      <c r="D59" s="309"/>
      <c r="E59" s="309"/>
      <c r="F59" s="213"/>
      <c r="G59" s="213"/>
      <c r="H59" s="309"/>
      <c r="I59" s="309"/>
      <c r="J59" s="213"/>
      <c r="K59" s="309"/>
      <c r="L59" s="213"/>
      <c r="M59" s="213"/>
      <c r="N59" s="213"/>
      <c r="O59" s="309"/>
      <c r="P59" s="207"/>
    </row>
    <row r="60" spans="2:16" s="12" customFormat="1" ht="10.5" customHeight="1">
      <c r="B60" s="54"/>
      <c r="C60" s="140" t="s">
        <v>110</v>
      </c>
      <c r="D60" s="311">
        <v>507538.05503499997</v>
      </c>
      <c r="E60" s="311">
        <v>105065.598575</v>
      </c>
      <c r="F60" s="311">
        <v>8265.92096</v>
      </c>
      <c r="G60" s="311">
        <v>27118.933030000004</v>
      </c>
      <c r="H60" s="311">
        <v>88284.38457</v>
      </c>
      <c r="I60" s="311">
        <v>736272.8921700001</v>
      </c>
      <c r="J60" s="311">
        <v>3801.286486601215</v>
      </c>
      <c r="K60" s="311">
        <v>140.91206227911036</v>
      </c>
      <c r="L60" s="311">
        <v>35.1161</v>
      </c>
      <c r="M60" s="311">
        <v>198.77637111967454</v>
      </c>
      <c r="N60" s="311">
        <v>0</v>
      </c>
      <c r="O60" s="311">
        <v>4176.091020000001</v>
      </c>
      <c r="P60" s="211"/>
    </row>
    <row r="61" spans="2:16" s="58" customFormat="1" ht="10.5" customHeight="1">
      <c r="B61" s="54"/>
      <c r="C61" s="141" t="s">
        <v>1334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49"/>
    </row>
    <row r="62" spans="3:15" ht="14.25" customHeight="1">
      <c r="C62" s="88" t="s">
        <v>1416</v>
      </c>
      <c r="D62" s="194"/>
      <c r="E62" s="89"/>
      <c r="F62" s="89"/>
      <c r="G62" s="89"/>
      <c r="H62" s="89"/>
      <c r="I62" s="88" t="s">
        <v>1390</v>
      </c>
      <c r="J62" s="194"/>
      <c r="K62" s="194"/>
      <c r="L62" s="194"/>
      <c r="M62" s="89"/>
      <c r="N62" s="194"/>
      <c r="O62" s="17"/>
    </row>
    <row r="63" spans="3:15" ht="10.5" customHeight="1">
      <c r="C63" s="189"/>
      <c r="D63" s="151" t="s">
        <v>1385</v>
      </c>
      <c r="E63" s="152"/>
      <c r="F63" s="152"/>
      <c r="G63" s="152"/>
      <c r="H63" s="155"/>
      <c r="I63" s="154" t="s">
        <v>794</v>
      </c>
      <c r="J63" s="154" t="s">
        <v>611</v>
      </c>
      <c r="K63" s="154" t="s">
        <v>690</v>
      </c>
      <c r="L63" s="154" t="s">
        <v>726</v>
      </c>
      <c r="M63" s="154" t="s">
        <v>903</v>
      </c>
      <c r="N63" s="194"/>
      <c r="O63" s="17"/>
    </row>
    <row r="64" spans="3:15" ht="10.5" customHeight="1">
      <c r="C64" s="153" t="s">
        <v>701</v>
      </c>
      <c r="D64" s="172" t="s">
        <v>904</v>
      </c>
      <c r="E64" s="172" t="s">
        <v>1127</v>
      </c>
      <c r="F64" s="189"/>
      <c r="G64" s="190"/>
      <c r="H64" s="154" t="s">
        <v>698</v>
      </c>
      <c r="I64" s="156"/>
      <c r="J64" s="156" t="s">
        <v>615</v>
      </c>
      <c r="K64" s="156" t="s">
        <v>835</v>
      </c>
      <c r="L64" s="156" t="s">
        <v>732</v>
      </c>
      <c r="M64" s="156" t="s">
        <v>905</v>
      </c>
      <c r="N64" s="194"/>
      <c r="O64" s="17"/>
    </row>
    <row r="65" spans="3:15" ht="10.5" customHeight="1">
      <c r="C65" s="153" t="s">
        <v>703</v>
      </c>
      <c r="D65" s="193" t="s">
        <v>906</v>
      </c>
      <c r="E65" s="193" t="s">
        <v>1128</v>
      </c>
      <c r="F65" s="194"/>
      <c r="G65" s="191"/>
      <c r="H65" s="156" t="s">
        <v>802</v>
      </c>
      <c r="I65" s="156"/>
      <c r="J65" s="156"/>
      <c r="K65" s="156" t="s">
        <v>837</v>
      </c>
      <c r="L65" s="156"/>
      <c r="M65" s="156"/>
      <c r="N65" s="194"/>
      <c r="O65" s="17"/>
    </row>
    <row r="66" spans="3:15" ht="10.5" customHeight="1">
      <c r="C66" s="158" t="s">
        <v>704</v>
      </c>
      <c r="D66" s="193" t="s">
        <v>907</v>
      </c>
      <c r="E66" s="193" t="s">
        <v>1129</v>
      </c>
      <c r="F66" s="194"/>
      <c r="G66" s="191"/>
      <c r="H66" s="156"/>
      <c r="I66" s="156"/>
      <c r="J66" s="156"/>
      <c r="K66" s="156"/>
      <c r="L66" s="156"/>
      <c r="M66" s="156"/>
      <c r="N66" s="194"/>
      <c r="O66" s="17"/>
    </row>
    <row r="67" spans="3:15" ht="10.5" customHeight="1">
      <c r="C67" s="153"/>
      <c r="D67" s="193" t="s">
        <v>908</v>
      </c>
      <c r="E67" s="193" t="s">
        <v>1130</v>
      </c>
      <c r="F67" s="194"/>
      <c r="G67" s="191"/>
      <c r="H67" s="156" t="s">
        <v>809</v>
      </c>
      <c r="I67" s="156" t="s">
        <v>810</v>
      </c>
      <c r="J67" s="156" t="s">
        <v>515</v>
      </c>
      <c r="K67" s="156" t="s">
        <v>909</v>
      </c>
      <c r="L67" s="156" t="s">
        <v>839</v>
      </c>
      <c r="M67" s="156" t="s">
        <v>909</v>
      </c>
      <c r="N67" s="194"/>
      <c r="O67" s="17"/>
    </row>
    <row r="68" spans="3:15" ht="10.5" customHeight="1">
      <c r="C68" s="153"/>
      <c r="D68" s="199" t="s">
        <v>910</v>
      </c>
      <c r="E68" s="199" t="s">
        <v>1131</v>
      </c>
      <c r="F68" s="194"/>
      <c r="G68" s="191"/>
      <c r="H68" s="156" t="s">
        <v>743</v>
      </c>
      <c r="I68" s="156"/>
      <c r="J68" s="156" t="s">
        <v>911</v>
      </c>
      <c r="K68" s="156" t="s">
        <v>912</v>
      </c>
      <c r="L68" s="156" t="s">
        <v>745</v>
      </c>
      <c r="M68" s="156" t="s">
        <v>913</v>
      </c>
      <c r="N68" s="194"/>
      <c r="O68" s="17"/>
    </row>
    <row r="69" spans="3:15" ht="10.5" customHeight="1">
      <c r="C69" s="153"/>
      <c r="D69" s="199"/>
      <c r="E69" s="199" t="s">
        <v>1132</v>
      </c>
      <c r="F69" s="194"/>
      <c r="G69" s="191"/>
      <c r="H69" s="156"/>
      <c r="I69" s="156"/>
      <c r="J69" s="156" t="s">
        <v>914</v>
      </c>
      <c r="K69" s="156" t="s">
        <v>915</v>
      </c>
      <c r="L69" s="156"/>
      <c r="M69" s="156"/>
      <c r="N69" s="194"/>
      <c r="O69" s="17"/>
    </row>
    <row r="70" spans="3:15" ht="10.5" customHeight="1">
      <c r="C70" s="158"/>
      <c r="D70" s="154" t="s">
        <v>698</v>
      </c>
      <c r="E70" s="154" t="s">
        <v>1303</v>
      </c>
      <c r="F70" s="154" t="s">
        <v>916</v>
      </c>
      <c r="G70" s="154" t="s">
        <v>698</v>
      </c>
      <c r="H70" s="156"/>
      <c r="I70" s="156"/>
      <c r="J70" s="156"/>
      <c r="K70" s="156"/>
      <c r="L70" s="156"/>
      <c r="M70" s="156"/>
      <c r="N70" s="194"/>
      <c r="O70" s="17"/>
    </row>
    <row r="71" spans="3:15" ht="10.5" customHeight="1">
      <c r="C71" s="158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94"/>
      <c r="O71" s="17"/>
    </row>
    <row r="72" spans="3:15" ht="10.5" customHeight="1">
      <c r="C72" s="158"/>
      <c r="D72" s="156" t="s">
        <v>734</v>
      </c>
      <c r="E72" s="156" t="s">
        <v>1315</v>
      </c>
      <c r="F72" s="156" t="s">
        <v>917</v>
      </c>
      <c r="G72" s="156" t="s">
        <v>734</v>
      </c>
      <c r="H72" s="156"/>
      <c r="I72" s="156"/>
      <c r="J72" s="156"/>
      <c r="K72" s="156"/>
      <c r="L72" s="156"/>
      <c r="M72" s="156"/>
      <c r="N72" s="194"/>
      <c r="O72" s="17"/>
    </row>
    <row r="73" spans="3:15" ht="10.5" customHeight="1"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94"/>
      <c r="O73" s="17"/>
    </row>
    <row r="74" spans="3:15" ht="10.5" customHeight="1">
      <c r="C74" s="158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94"/>
      <c r="O74" s="17"/>
    </row>
    <row r="75" spans="3:15" ht="10.5" customHeight="1">
      <c r="C75" s="194"/>
      <c r="D75" s="159" t="s">
        <v>747</v>
      </c>
      <c r="E75" s="159" t="s">
        <v>918</v>
      </c>
      <c r="F75" s="182" t="s">
        <v>918</v>
      </c>
      <c r="G75" s="159" t="s">
        <v>747</v>
      </c>
      <c r="H75" s="159" t="s">
        <v>824</v>
      </c>
      <c r="I75" s="159" t="s">
        <v>825</v>
      </c>
      <c r="J75" s="159" t="s">
        <v>919</v>
      </c>
      <c r="K75" s="159" t="s">
        <v>920</v>
      </c>
      <c r="L75" s="159" t="s">
        <v>921</v>
      </c>
      <c r="M75" s="159" t="s">
        <v>922</v>
      </c>
      <c r="N75" s="194"/>
      <c r="O75" s="17"/>
    </row>
    <row r="76" spans="3:15" ht="10.5" customHeight="1">
      <c r="C76" s="89"/>
      <c r="D76" s="159"/>
      <c r="E76" s="159" t="s">
        <v>900</v>
      </c>
      <c r="F76" s="182" t="s">
        <v>900</v>
      </c>
      <c r="G76" s="159"/>
      <c r="H76" s="235" t="s">
        <v>86</v>
      </c>
      <c r="I76" s="159"/>
      <c r="J76" s="159" t="s">
        <v>923</v>
      </c>
      <c r="K76" s="159" t="s">
        <v>842</v>
      </c>
      <c r="L76" s="159" t="s">
        <v>392</v>
      </c>
      <c r="M76" s="159"/>
      <c r="N76" s="194"/>
      <c r="O76" s="17"/>
    </row>
    <row r="77" spans="3:15" ht="10.5" customHeight="1">
      <c r="C77" s="89"/>
      <c r="D77" s="156"/>
      <c r="E77" s="159" t="s">
        <v>924</v>
      </c>
      <c r="F77" s="182" t="s">
        <v>899</v>
      </c>
      <c r="G77" s="156"/>
      <c r="H77" s="308"/>
      <c r="I77" s="156"/>
      <c r="J77" s="159"/>
      <c r="K77" s="159" t="s">
        <v>392</v>
      </c>
      <c r="L77" s="159"/>
      <c r="M77" s="159"/>
      <c r="N77" s="194"/>
      <c r="O77" s="17"/>
    </row>
    <row r="78" spans="3:15" ht="10.5" customHeight="1">
      <c r="C78" s="89"/>
      <c r="D78" s="156"/>
      <c r="E78" s="159" t="s">
        <v>925</v>
      </c>
      <c r="F78" s="182" t="s">
        <v>926</v>
      </c>
      <c r="G78" s="156"/>
      <c r="H78" s="308"/>
      <c r="I78" s="156"/>
      <c r="J78" s="156"/>
      <c r="K78" s="156"/>
      <c r="L78" s="156"/>
      <c r="M78" s="156"/>
      <c r="N78" s="194"/>
      <c r="O78" s="17"/>
    </row>
    <row r="79" spans="3:15" s="16" customFormat="1" ht="10.5" customHeight="1">
      <c r="C79" s="89"/>
      <c r="D79" s="162" t="s">
        <v>927</v>
      </c>
      <c r="E79" s="161"/>
      <c r="F79" s="182" t="s">
        <v>829</v>
      </c>
      <c r="G79" s="162" t="s">
        <v>230</v>
      </c>
      <c r="H79" s="162" t="s">
        <v>928</v>
      </c>
      <c r="I79" s="161"/>
      <c r="J79" s="161"/>
      <c r="K79" s="162" t="s">
        <v>929</v>
      </c>
      <c r="L79" s="161"/>
      <c r="M79" s="162" t="s">
        <v>930</v>
      </c>
      <c r="N79" s="215"/>
      <c r="O79" s="34"/>
    </row>
    <row r="80" spans="3:15" ht="10.5" customHeight="1">
      <c r="C80" s="164" t="s">
        <v>1299</v>
      </c>
      <c r="D80" s="165">
        <v>26</v>
      </c>
      <c r="E80" s="165">
        <v>27</v>
      </c>
      <c r="F80" s="165">
        <v>28</v>
      </c>
      <c r="G80" s="165">
        <v>29</v>
      </c>
      <c r="H80" s="165">
        <v>30</v>
      </c>
      <c r="I80" s="165">
        <v>31</v>
      </c>
      <c r="J80" s="165">
        <v>32</v>
      </c>
      <c r="K80" s="165">
        <v>33</v>
      </c>
      <c r="L80" s="165">
        <v>34</v>
      </c>
      <c r="M80" s="165">
        <v>35</v>
      </c>
      <c r="N80" s="215"/>
      <c r="O80" s="6"/>
    </row>
    <row r="81" spans="3:18" ht="19.5" customHeight="1" hidden="1">
      <c r="C81" s="89"/>
      <c r="D81" s="194"/>
      <c r="E81" s="89" t="s">
        <v>951</v>
      </c>
      <c r="F81" s="89" t="s">
        <v>952</v>
      </c>
      <c r="G81" s="89"/>
      <c r="H81" s="89" t="s">
        <v>953</v>
      </c>
      <c r="I81" s="194" t="s">
        <v>954</v>
      </c>
      <c r="J81" s="89" t="s">
        <v>955</v>
      </c>
      <c r="K81" s="89"/>
      <c r="L81" s="89" t="s">
        <v>956</v>
      </c>
      <c r="M81" s="89"/>
      <c r="N81" s="194"/>
      <c r="R81" s="17"/>
    </row>
    <row r="82" spans="1:20" s="58" customFormat="1" ht="19.5" customHeight="1">
      <c r="A82" s="44" t="s">
        <v>768</v>
      </c>
      <c r="B82" s="133">
        <v>1</v>
      </c>
      <c r="C82" s="246" t="s">
        <v>45</v>
      </c>
      <c r="D82" s="309">
        <v>808698.65858</v>
      </c>
      <c r="E82" s="309">
        <v>160032.15909</v>
      </c>
      <c r="F82" s="309">
        <v>12190.205</v>
      </c>
      <c r="G82" s="309">
        <v>172222.36409</v>
      </c>
      <c r="H82" s="309">
        <v>980921.0226700001</v>
      </c>
      <c r="I82" s="309">
        <v>0</v>
      </c>
      <c r="J82" s="309">
        <v>12159.98207</v>
      </c>
      <c r="K82" s="309">
        <v>993081.0047400001</v>
      </c>
      <c r="L82" s="309">
        <v>0</v>
      </c>
      <c r="M82" s="309">
        <v>993081.0047400001</v>
      </c>
      <c r="N82" s="339">
        <v>1</v>
      </c>
      <c r="R82" s="62"/>
      <c r="T82" s="93"/>
    </row>
    <row r="83" spans="1:20" s="58" customFormat="1" ht="12.75" customHeight="1">
      <c r="A83" s="47" t="s">
        <v>767</v>
      </c>
      <c r="B83" s="133">
        <v>2</v>
      </c>
      <c r="C83" s="246" t="s">
        <v>44</v>
      </c>
      <c r="D83" s="309">
        <v>1111076.0190299999</v>
      </c>
      <c r="E83" s="309">
        <v>124780.12943000004</v>
      </c>
      <c r="F83" s="309">
        <v>25628.663</v>
      </c>
      <c r="G83" s="309">
        <v>150408.79243000003</v>
      </c>
      <c r="H83" s="309">
        <v>1261484.81146</v>
      </c>
      <c r="I83" s="309">
        <v>0</v>
      </c>
      <c r="J83" s="309">
        <v>10446.90621</v>
      </c>
      <c r="K83" s="309">
        <v>1271931.71767</v>
      </c>
      <c r="L83" s="309">
        <v>0</v>
      </c>
      <c r="M83" s="309">
        <v>1271931.71767</v>
      </c>
      <c r="N83" s="339">
        <v>2</v>
      </c>
      <c r="R83" s="62"/>
      <c r="T83" s="93"/>
    </row>
    <row r="84" spans="1:20" s="58" customFormat="1" ht="12.75" customHeight="1">
      <c r="A84" s="47" t="s">
        <v>790</v>
      </c>
      <c r="B84" s="133">
        <v>3</v>
      </c>
      <c r="C84" s="246" t="s">
        <v>46</v>
      </c>
      <c r="D84" s="309">
        <v>234829.19709</v>
      </c>
      <c r="E84" s="309">
        <v>74344.18714000001</v>
      </c>
      <c r="F84" s="309">
        <v>7993.702200000001</v>
      </c>
      <c r="G84" s="309">
        <v>82337.88934000001</v>
      </c>
      <c r="H84" s="309">
        <v>317167.08643</v>
      </c>
      <c r="I84" s="309">
        <v>0</v>
      </c>
      <c r="J84" s="309">
        <v>3216.62204</v>
      </c>
      <c r="K84" s="309">
        <v>320383.70847</v>
      </c>
      <c r="L84" s="309">
        <v>0</v>
      </c>
      <c r="M84" s="309">
        <v>320383.70847</v>
      </c>
      <c r="N84" s="339">
        <v>3</v>
      </c>
      <c r="R84" s="62"/>
      <c r="T84" s="93"/>
    </row>
    <row r="85" spans="1:20" s="58" customFormat="1" ht="12.75" customHeight="1">
      <c r="A85" s="47" t="s">
        <v>1109</v>
      </c>
      <c r="B85" s="133">
        <v>4</v>
      </c>
      <c r="C85" s="246" t="s">
        <v>348</v>
      </c>
      <c r="D85" s="309">
        <v>974858.26559</v>
      </c>
      <c r="E85" s="309">
        <v>-318821.50231999997</v>
      </c>
      <c r="F85" s="309">
        <v>-8215.915</v>
      </c>
      <c r="G85" s="309">
        <v>-327037.41731999995</v>
      </c>
      <c r="H85" s="309">
        <v>647820.84827</v>
      </c>
      <c r="I85" s="309">
        <v>0</v>
      </c>
      <c r="J85" s="309">
        <v>11427.04733</v>
      </c>
      <c r="K85" s="309">
        <v>659247.8955999999</v>
      </c>
      <c r="L85" s="309">
        <v>0</v>
      </c>
      <c r="M85" s="309">
        <v>659247.8955999999</v>
      </c>
      <c r="N85" s="339">
        <v>4</v>
      </c>
      <c r="R85" s="62"/>
      <c r="T85" s="93"/>
    </row>
    <row r="86" spans="1:20" s="58" customFormat="1" ht="12.75" customHeight="1">
      <c r="A86" s="44" t="s">
        <v>771</v>
      </c>
      <c r="B86" s="133">
        <v>5</v>
      </c>
      <c r="C86" s="246" t="s">
        <v>349</v>
      </c>
      <c r="D86" s="309">
        <v>3042343.66388</v>
      </c>
      <c r="E86" s="309">
        <v>51129.57399999999</v>
      </c>
      <c r="F86" s="309">
        <v>-34407.959</v>
      </c>
      <c r="G86" s="309">
        <v>16721.61499999999</v>
      </c>
      <c r="H86" s="309">
        <v>3059065.27888</v>
      </c>
      <c r="I86" s="309">
        <v>1.8960000000000001</v>
      </c>
      <c r="J86" s="309">
        <v>32999.425</v>
      </c>
      <c r="K86" s="309">
        <v>3092066.59988</v>
      </c>
      <c r="L86" s="309">
        <v>-2392.193</v>
      </c>
      <c r="M86" s="309">
        <v>3089674.40688</v>
      </c>
      <c r="N86" s="339">
        <v>5</v>
      </c>
      <c r="R86" s="62"/>
      <c r="T86" s="93"/>
    </row>
    <row r="87" spans="1:20" s="58" customFormat="1" ht="12.75" customHeight="1">
      <c r="A87" s="47" t="s">
        <v>769</v>
      </c>
      <c r="B87" s="133">
        <v>6</v>
      </c>
      <c r="C87" s="246" t="s">
        <v>47</v>
      </c>
      <c r="D87" s="309">
        <v>17974.425619999998</v>
      </c>
      <c r="E87" s="309">
        <v>8381.31863</v>
      </c>
      <c r="F87" s="309">
        <v>436.17321000000004</v>
      </c>
      <c r="G87" s="309">
        <v>8817.49184</v>
      </c>
      <c r="H87" s="309">
        <v>26791.917459999997</v>
      </c>
      <c r="I87" s="309">
        <v>0</v>
      </c>
      <c r="J87" s="309">
        <v>197.46947</v>
      </c>
      <c r="K87" s="309">
        <v>26989.386929999997</v>
      </c>
      <c r="L87" s="309">
        <v>0</v>
      </c>
      <c r="M87" s="309">
        <v>26989.386929999997</v>
      </c>
      <c r="N87" s="339">
        <v>6</v>
      </c>
      <c r="R87" s="62"/>
      <c r="T87" s="93"/>
    </row>
    <row r="88" spans="1:20" s="58" customFormat="1" ht="12.75" customHeight="1">
      <c r="A88" s="44" t="s">
        <v>770</v>
      </c>
      <c r="B88" s="133">
        <v>7</v>
      </c>
      <c r="C88" s="246" t="s">
        <v>350</v>
      </c>
      <c r="D88" s="309">
        <v>3606382.6240000003</v>
      </c>
      <c r="E88" s="309">
        <v>-301228.905</v>
      </c>
      <c r="F88" s="309">
        <v>-39062.38</v>
      </c>
      <c r="G88" s="309">
        <v>-340291.28500000003</v>
      </c>
      <c r="H88" s="309">
        <v>3266091.339</v>
      </c>
      <c r="I88" s="309">
        <v>35.697</v>
      </c>
      <c r="J88" s="309">
        <v>24721.146</v>
      </c>
      <c r="K88" s="309">
        <v>3290848.1820000005</v>
      </c>
      <c r="L88" s="309">
        <v>-192.41500000000002</v>
      </c>
      <c r="M88" s="309">
        <v>3290655.7670000005</v>
      </c>
      <c r="N88" s="339">
        <v>7</v>
      </c>
      <c r="R88" s="62"/>
      <c r="T88" s="93"/>
    </row>
    <row r="89" spans="2:18" s="58" customFormat="1" ht="12.75" customHeight="1">
      <c r="B89" s="48"/>
      <c r="C89" s="207"/>
      <c r="D89" s="309"/>
      <c r="E89" s="213"/>
      <c r="F89" s="213"/>
      <c r="G89" s="309"/>
      <c r="H89" s="309"/>
      <c r="I89" s="213"/>
      <c r="J89" s="213"/>
      <c r="K89" s="309"/>
      <c r="L89" s="213"/>
      <c r="M89" s="309"/>
      <c r="N89" s="213"/>
      <c r="R89" s="62"/>
    </row>
    <row r="90" spans="2:20" s="12" customFormat="1" ht="12.75" customHeight="1">
      <c r="B90" s="54"/>
      <c r="C90" s="140" t="s">
        <v>110</v>
      </c>
      <c r="D90" s="311">
        <v>9796162.85379</v>
      </c>
      <c r="E90" s="311">
        <v>-201383.03902999996</v>
      </c>
      <c r="F90" s="311">
        <v>-35437.51059</v>
      </c>
      <c r="G90" s="311">
        <v>-236820.54961999998</v>
      </c>
      <c r="H90" s="311">
        <v>9559342.304170001</v>
      </c>
      <c r="I90" s="311">
        <v>37.593</v>
      </c>
      <c r="J90" s="311">
        <v>95168.59812000001</v>
      </c>
      <c r="K90" s="311">
        <v>9654548.49529</v>
      </c>
      <c r="L90" s="311">
        <v>-2584.608</v>
      </c>
      <c r="M90" s="311">
        <v>9651963.88729</v>
      </c>
      <c r="N90" s="312"/>
      <c r="R90" s="63"/>
      <c r="T90" s="93"/>
    </row>
    <row r="91" spans="2:16" s="58" customFormat="1" ht="12.75" customHeight="1">
      <c r="B91" s="54"/>
      <c r="C91" s="141" t="s">
        <v>1334</v>
      </c>
      <c r="D91" s="309"/>
      <c r="E91" s="213"/>
      <c r="F91" s="213"/>
      <c r="G91" s="309"/>
      <c r="H91" s="309"/>
      <c r="I91" s="213"/>
      <c r="J91" s="213"/>
      <c r="K91" s="309"/>
      <c r="L91" s="213"/>
      <c r="M91" s="309"/>
      <c r="N91" s="213"/>
      <c r="O91" s="62"/>
      <c r="P91" s="49"/>
    </row>
    <row r="92" spans="3:15" ht="10.5" customHeight="1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3:15" ht="10.5" customHeight="1">
      <c r="C93" s="17"/>
      <c r="D93" s="17"/>
      <c r="E93" s="17"/>
      <c r="F93" s="35"/>
      <c r="G93" s="17"/>
      <c r="H93" s="35"/>
      <c r="I93" s="17"/>
      <c r="J93" s="35"/>
      <c r="K93" s="17"/>
      <c r="L93" s="17"/>
      <c r="M93" s="17"/>
      <c r="N93" s="17"/>
      <c r="O93" s="17"/>
    </row>
    <row r="94" spans="3:15" s="16" customFormat="1" ht="10.5" customHeight="1">
      <c r="C94" s="6"/>
      <c r="D94" s="6"/>
      <c r="E94" s="17"/>
      <c r="F94" s="35"/>
      <c r="G94" s="17"/>
      <c r="H94" s="36"/>
      <c r="I94" s="17"/>
      <c r="J94" s="35"/>
      <c r="K94" s="17"/>
      <c r="L94" s="6"/>
      <c r="M94" s="34"/>
      <c r="N94" s="6"/>
      <c r="O94" s="34"/>
    </row>
    <row r="95" spans="3:15" ht="10.5" customHeight="1">
      <c r="C95" s="17"/>
      <c r="D95" s="6"/>
      <c r="E95" s="17"/>
      <c r="F95" s="35"/>
      <c r="G95" s="17"/>
      <c r="H95" s="6"/>
      <c r="I95" s="17"/>
      <c r="J95" s="35"/>
      <c r="K95" s="17"/>
      <c r="L95" s="6"/>
      <c r="M95" s="6"/>
      <c r="N95" s="6"/>
      <c r="O95" s="6"/>
    </row>
    <row r="96" spans="2:16" ht="10.5" customHeight="1">
      <c r="B96" s="1"/>
      <c r="C96" s="2"/>
      <c r="D96" s="17"/>
      <c r="E96" s="17"/>
      <c r="F96" s="35"/>
      <c r="G96" s="17"/>
      <c r="H96" s="17"/>
      <c r="I96" s="17"/>
      <c r="J96" s="35"/>
      <c r="K96" s="17"/>
      <c r="L96" s="17"/>
      <c r="M96" s="17"/>
      <c r="N96" s="17"/>
      <c r="O96" s="17"/>
      <c r="P96" s="1"/>
    </row>
    <row r="97" spans="2:16" ht="10.5" customHeight="1">
      <c r="B97" s="1"/>
      <c r="C97" s="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"/>
    </row>
    <row r="98" spans="2:16" ht="10.5" customHeight="1">
      <c r="B98" s="1"/>
      <c r="C98" s="2"/>
      <c r="D98" s="17"/>
      <c r="E98" s="17"/>
      <c r="F98" s="17"/>
      <c r="G98" s="17"/>
      <c r="H98" s="17"/>
      <c r="I98" s="32"/>
      <c r="J98" s="17"/>
      <c r="K98" s="32"/>
      <c r="L98" s="32"/>
      <c r="M98" s="32"/>
      <c r="N98" s="32"/>
      <c r="O98" s="32"/>
      <c r="P98" s="1"/>
    </row>
    <row r="99" spans="2:16" ht="10.5" customHeight="1">
      <c r="B99" s="1"/>
      <c r="C99" s="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17"/>
      <c r="O99" s="17"/>
      <c r="P99" s="1"/>
    </row>
    <row r="100" spans="2:16" ht="10.5" customHeight="1">
      <c r="B100" s="1"/>
      <c r="C100" s="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17"/>
      <c r="O100" s="17"/>
      <c r="P100" s="2"/>
    </row>
    <row r="101" spans="2:16" ht="10.5" customHeight="1">
      <c r="B101" s="1"/>
      <c r="C101" s="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2"/>
    </row>
    <row r="102" spans="2:16" ht="10.5" customHeight="1">
      <c r="B102" s="1"/>
      <c r="C102" s="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2"/>
    </row>
    <row r="103" spans="2:16" ht="10.5" customHeight="1">
      <c r="B103" s="1"/>
      <c r="C103" s="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2"/>
    </row>
    <row r="104" spans="2:16" ht="10.5" customHeight="1">
      <c r="B104" s="1"/>
      <c r="C104" s="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2"/>
    </row>
    <row r="105" spans="2:16" ht="10.5" customHeight="1">
      <c r="B105" s="1"/>
      <c r="C105" s="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17"/>
      <c r="O105" s="17"/>
      <c r="P105" s="2"/>
    </row>
    <row r="106" spans="3:16" ht="10.5" customHeight="1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ht="10.5" customHeight="1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ht="10.5" customHeight="1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</sheetData>
  <sheetProtection/>
  <printOptions/>
  <pageMargins left="0.3937007874015748" right="0" top="0.7874015748031497" bottom="0.3937007874015748" header="0.5118110236220472" footer="0.5118110236220472"/>
  <pageSetup firstPageNumber="31" useFirstPageNumber="1" fitToWidth="2" horizontalDpi="600" verticalDpi="600" orientation="portrait" pageOrder="overThenDown" paperSize="9" r:id="rId1"/>
  <headerFooter alignWithMargins="0">
    <oddHeader>&amp;C&amp;9– &amp;P –&amp;R&amp;9Finland 2009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Juhani Peltola</dc:creator>
  <cp:keywords/>
  <dc:description/>
  <cp:lastModifiedBy>STENBERGME</cp:lastModifiedBy>
  <cp:lastPrinted>2010-10-04T11:21:10Z</cp:lastPrinted>
  <dcterms:created xsi:type="dcterms:W3CDTF">1999-12-26T11:29:59Z</dcterms:created>
  <dcterms:modified xsi:type="dcterms:W3CDTF">2018-09-12T10:16:21Z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vaKeywordsTaxField">
    <vt:lpwstr>6;#Suomen Pankki|f3a1eab2-ad80-4fdb-b6c2-0f6884d1708a</vt:lpwstr>
  </property>
  <property fmtid="{D5CDD505-2E9C-101B-9397-08002B2CF9AE}" pid="3" name="FivaTopicTaxFieldTaxHTField0">
    <vt:lpwstr/>
  </property>
  <property fmtid="{D5CDD505-2E9C-101B-9397-08002B2CF9AE}" pid="4" name="FivaTopicTaxField">
    <vt:lpwstr/>
  </property>
  <property fmtid="{D5CDD505-2E9C-101B-9397-08002B2CF9AE}" pid="5" name="FivaKeywordsTaxFieldTaxHTField0">
    <vt:lpwstr>Suomen Pankki|f3a1eab2-ad80-4fdb-b6c2-0f6884d1708a</vt:lpwstr>
  </property>
  <property fmtid="{D5CDD505-2E9C-101B-9397-08002B2CF9AE}" pid="6" name="FivaTargetGroup2TaxField">
    <vt:lpwstr/>
  </property>
  <property fmtid="{D5CDD505-2E9C-101B-9397-08002B2CF9AE}" pid="7" name="FivaDocumentTypeTaxField">
    <vt:lpwstr/>
  </property>
  <property fmtid="{D5CDD505-2E9C-101B-9397-08002B2CF9AE}" pid="8" name="FivaDocumentTypeTaxFieldTaxHTField0">
    <vt:lpwstr/>
  </property>
  <property fmtid="{D5CDD505-2E9C-101B-9397-08002B2CF9AE}" pid="9" name="FivaTargetGroupTaxFieldTaxHTField0">
    <vt:lpwstr>Muut|75556a7b-5c94-4770-a915-34799d8d352c</vt:lpwstr>
  </property>
  <property fmtid="{D5CDD505-2E9C-101B-9397-08002B2CF9AE}" pid="10" name="FivaTargetGroupTaxField">
    <vt:lpwstr>32;#Muut|75556a7b-5c94-4770-a915-34799d8d352c</vt:lpwstr>
  </property>
  <property fmtid="{D5CDD505-2E9C-101B-9397-08002B2CF9AE}" pid="11" name="FivaTargetGroup2TaxFieldTaxHTField0">
    <vt:lpwstr/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PublishingExpirationDate">
    <vt:lpwstr/>
  </property>
  <property fmtid="{D5CDD505-2E9C-101B-9397-08002B2CF9AE}" pid="14" name="PublishingStartDate">
    <vt:lpwstr/>
  </property>
  <property fmtid="{D5CDD505-2E9C-101B-9397-08002B2CF9AE}" pid="15" name="{A44787D4-0540-4523-9961-78E4036D8C6D}">
    <vt:lpwstr>{E2DE27BF-D84E-4583-8D01-7134781782E3}</vt:lpwstr>
  </property>
</Properties>
</file>